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calcPr calcId="162913" refMode="R1C1"/>
</workbook>
</file>

<file path=xl/calcChain.xml><?xml version="1.0" encoding="utf-8"?>
<calcChain xmlns="http://schemas.openxmlformats.org/spreadsheetml/2006/main">
  <c r="V12" i="1" l="1"/>
  <c r="X12" i="1"/>
  <c r="AA12" i="1"/>
  <c r="AC12" i="1"/>
  <c r="AF12" i="1"/>
  <c r="AG12" i="1"/>
  <c r="AH12" i="1"/>
  <c r="AK12" i="1"/>
  <c r="AL12" i="1"/>
  <c r="AM12" i="1"/>
  <c r="V11" i="1"/>
  <c r="X11" i="1"/>
  <c r="AC11" i="1"/>
  <c r="AG11" i="1"/>
  <c r="AH11" i="1"/>
  <c r="AL11" i="1"/>
  <c r="AM11" i="1"/>
  <c r="V44" i="1"/>
  <c r="X44" i="1"/>
  <c r="AC44" i="1"/>
  <c r="AC43" i="1" s="1"/>
  <c r="AG44" i="1"/>
  <c r="AG43" i="1" s="1"/>
  <c r="AH44" i="1"/>
  <c r="AL44" i="1"/>
  <c r="AM44" i="1"/>
  <c r="V43" i="1"/>
  <c r="X43" i="1"/>
  <c r="AH43" i="1"/>
  <c r="AL43" i="1"/>
  <c r="AM43" i="1"/>
  <c r="W39" i="1"/>
  <c r="X39" i="1"/>
  <c r="Y39" i="1"/>
  <c r="Y38" i="1" s="1"/>
  <c r="AA39" i="1"/>
  <c r="AB39" i="1"/>
  <c r="AC39" i="1"/>
  <c r="AC38" i="1" s="1"/>
  <c r="AD39" i="1"/>
  <c r="AD38" i="1" s="1"/>
  <c r="AE39" i="1"/>
  <c r="AF39" i="1"/>
  <c r="AG39" i="1"/>
  <c r="AG38" i="1" s="1"/>
  <c r="AH39" i="1"/>
  <c r="AH38" i="1" s="1"/>
  <c r="AI39" i="1"/>
  <c r="AJ39" i="1"/>
  <c r="AK39" i="1"/>
  <c r="AK38" i="1" s="1"/>
  <c r="AL39" i="1"/>
  <c r="AL38" i="1" s="1"/>
  <c r="AM39" i="1"/>
  <c r="AN39" i="1"/>
  <c r="V39" i="1"/>
  <c r="W38" i="1"/>
  <c r="X38" i="1"/>
  <c r="AA38" i="1"/>
  <c r="AB38" i="1"/>
  <c r="AE38" i="1"/>
  <c r="AF38" i="1"/>
  <c r="AI38" i="1"/>
  <c r="AJ38" i="1"/>
  <c r="AM38" i="1"/>
  <c r="AN38" i="1"/>
  <c r="V38" i="1"/>
  <c r="W33" i="1"/>
  <c r="U33" i="1" s="1"/>
  <c r="X33" i="1"/>
  <c r="Y33" i="1"/>
  <c r="AA33" i="1"/>
  <c r="AA11" i="1" s="1"/>
  <c r="AA44" i="1" s="1"/>
  <c r="AA43" i="1" s="1"/>
  <c r="AB33" i="1"/>
  <c r="AC33" i="1"/>
  <c r="AD33" i="1"/>
  <c r="AG33" i="1"/>
  <c r="AH33" i="1"/>
  <c r="AI33" i="1"/>
  <c r="AL33" i="1"/>
  <c r="AM33" i="1"/>
  <c r="AN33" i="1"/>
  <c r="V33" i="1"/>
  <c r="W36" i="1"/>
  <c r="U36" i="1" s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V36" i="1"/>
  <c r="AN34" i="1"/>
  <c r="W34" i="1"/>
  <c r="X34" i="1"/>
  <c r="Y34" i="1"/>
  <c r="AA34" i="1"/>
  <c r="AB34" i="1"/>
  <c r="AC34" i="1"/>
  <c r="AD34" i="1"/>
  <c r="AF34" i="1"/>
  <c r="AF33" i="1" s="1"/>
  <c r="AF11" i="1" s="1"/>
  <c r="AF44" i="1" s="1"/>
  <c r="AF43" i="1" s="1"/>
  <c r="AG34" i="1"/>
  <c r="AH34" i="1"/>
  <c r="AI34" i="1"/>
  <c r="AK34" i="1"/>
  <c r="AK33" i="1" s="1"/>
  <c r="AK11" i="1" s="1"/>
  <c r="AK44" i="1" s="1"/>
  <c r="AK43" i="1" s="1"/>
  <c r="AL34" i="1"/>
  <c r="AM34" i="1"/>
  <c r="V34" i="1"/>
  <c r="W25" i="1"/>
  <c r="X25" i="1"/>
  <c r="Y25" i="1"/>
  <c r="AA25" i="1"/>
  <c r="AB25" i="1"/>
  <c r="AC25" i="1"/>
  <c r="AD25" i="1"/>
  <c r="AF25" i="1"/>
  <c r="AG25" i="1"/>
  <c r="AH25" i="1"/>
  <c r="AI25" i="1"/>
  <c r="AK25" i="1"/>
  <c r="AL25" i="1"/>
  <c r="AM25" i="1"/>
  <c r="AN25" i="1"/>
  <c r="V25" i="1"/>
  <c r="W18" i="1"/>
  <c r="W12" i="1" s="1"/>
  <c r="X18" i="1"/>
  <c r="Y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V18" i="1"/>
  <c r="W13" i="1"/>
  <c r="X13" i="1"/>
  <c r="Y13" i="1"/>
  <c r="U13" i="1" s="1"/>
  <c r="AA13" i="1"/>
  <c r="AB13" i="1"/>
  <c r="AB12" i="1" s="1"/>
  <c r="AB11" i="1" s="1"/>
  <c r="AB44" i="1" s="1"/>
  <c r="AB43" i="1" s="1"/>
  <c r="AC13" i="1"/>
  <c r="AD13" i="1"/>
  <c r="AF13" i="1"/>
  <c r="AG13" i="1"/>
  <c r="AH13" i="1"/>
  <c r="AI13" i="1"/>
  <c r="AI12" i="1" s="1"/>
  <c r="AK13" i="1"/>
  <c r="AL13" i="1"/>
  <c r="AM13" i="1"/>
  <c r="AN13" i="1"/>
  <c r="AN12" i="1" s="1"/>
  <c r="V13" i="1"/>
  <c r="AJ14" i="1"/>
  <c r="AJ15" i="1"/>
  <c r="AJ16" i="1"/>
  <c r="AJ17" i="1"/>
  <c r="AJ19" i="1"/>
  <c r="AJ20" i="1"/>
  <c r="AJ21" i="1"/>
  <c r="AJ22" i="1"/>
  <c r="AJ23" i="1"/>
  <c r="AJ24" i="1"/>
  <c r="AJ26" i="1"/>
  <c r="AJ27" i="1"/>
  <c r="AJ28" i="1"/>
  <c r="AJ29" i="1"/>
  <c r="AJ30" i="1"/>
  <c r="AJ31" i="1"/>
  <c r="AJ32" i="1"/>
  <c r="AJ35" i="1"/>
  <c r="AJ34" i="1" s="1"/>
  <c r="AJ33" i="1" s="1"/>
  <c r="AJ37" i="1"/>
  <c r="AJ40" i="1"/>
  <c r="AJ41" i="1"/>
  <c r="AJ42" i="1"/>
  <c r="AE14" i="1"/>
  <c r="AE15" i="1"/>
  <c r="AE16" i="1"/>
  <c r="AE17" i="1"/>
  <c r="AE19" i="1"/>
  <c r="AE20" i="1"/>
  <c r="AE21" i="1"/>
  <c r="AE22" i="1"/>
  <c r="AE23" i="1"/>
  <c r="AE24" i="1"/>
  <c r="AE26" i="1"/>
  <c r="AE27" i="1"/>
  <c r="AE28" i="1"/>
  <c r="AE29" i="1"/>
  <c r="AE30" i="1"/>
  <c r="AE31" i="1"/>
  <c r="AE32" i="1"/>
  <c r="AE35" i="1"/>
  <c r="AE34" i="1" s="1"/>
  <c r="AE33" i="1" s="1"/>
  <c r="AE37" i="1"/>
  <c r="AE40" i="1"/>
  <c r="AE41" i="1"/>
  <c r="AE42" i="1"/>
  <c r="Z14" i="1"/>
  <c r="Z15" i="1"/>
  <c r="Z16" i="1"/>
  <c r="Z17" i="1"/>
  <c r="Z19" i="1"/>
  <c r="Z20" i="1"/>
  <c r="Z21" i="1"/>
  <c r="Z22" i="1"/>
  <c r="Z23" i="1"/>
  <c r="Z24" i="1"/>
  <c r="Z26" i="1"/>
  <c r="Z27" i="1"/>
  <c r="Z28" i="1"/>
  <c r="Z29" i="1"/>
  <c r="Z30" i="1"/>
  <c r="Z31" i="1"/>
  <c r="Z32" i="1"/>
  <c r="Z35" i="1"/>
  <c r="Z34" i="1" s="1"/>
  <c r="Z33" i="1" s="1"/>
  <c r="Z37" i="1"/>
  <c r="Z40" i="1"/>
  <c r="Z41" i="1"/>
  <c r="Z42" i="1"/>
  <c r="Z45" i="1"/>
  <c r="U14" i="1"/>
  <c r="U15" i="1"/>
  <c r="U16" i="1"/>
  <c r="U17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4" i="1"/>
  <c r="U35" i="1"/>
  <c r="U37" i="1"/>
  <c r="U39" i="1"/>
  <c r="U40" i="1"/>
  <c r="U41" i="1"/>
  <c r="U42" i="1"/>
  <c r="Z39" i="1" l="1"/>
  <c r="Z38" i="1" s="1"/>
  <c r="AE25" i="1"/>
  <c r="Z25" i="1"/>
  <c r="AJ25" i="1"/>
  <c r="AN11" i="1"/>
  <c r="AN44" i="1" s="1"/>
  <c r="AN43" i="1" s="1"/>
  <c r="AI11" i="1"/>
  <c r="AI44" i="1" s="1"/>
  <c r="AI43" i="1" s="1"/>
  <c r="Z18" i="1"/>
  <c r="AD12" i="1"/>
  <c r="AD11" i="1" s="1"/>
  <c r="AD44" i="1" s="1"/>
  <c r="AD43" i="1" s="1"/>
  <c r="AE13" i="1"/>
  <c r="AE12" i="1" s="1"/>
  <c r="AE11" i="1" s="1"/>
  <c r="AE44" i="1" s="1"/>
  <c r="AE43" i="1" s="1"/>
  <c r="AJ13" i="1"/>
  <c r="AJ12" i="1" s="1"/>
  <c r="Z13" i="1"/>
  <c r="Z12" i="1" s="1"/>
  <c r="Z11" i="1" s="1"/>
  <c r="Z44" i="1" s="1"/>
  <c r="Z43" i="1" s="1"/>
  <c r="W11" i="1"/>
  <c r="W44" i="1" s="1"/>
  <c r="W43" i="1" s="1"/>
  <c r="U18" i="1"/>
  <c r="U12" i="1" s="1"/>
  <c r="U11" i="1" s="1"/>
  <c r="U44" i="1" s="1"/>
  <c r="U43" i="1" s="1"/>
  <c r="Y12" i="1"/>
  <c r="Y11" i="1" s="1"/>
  <c r="Y44" i="1" s="1"/>
  <c r="Y43" i="1" s="1"/>
  <c r="U38" i="1"/>
  <c r="AJ11" i="1" l="1"/>
  <c r="AJ44" i="1" s="1"/>
  <c r="AJ43" i="1" s="1"/>
</calcChain>
</file>

<file path=xl/sharedStrings.xml><?xml version="1.0" encoding="utf-8"?>
<sst xmlns="http://schemas.openxmlformats.org/spreadsheetml/2006/main" count="651" uniqueCount="180">
  <si>
    <t/>
  </si>
  <si>
    <t>Единица измерения: тыс. руб.</t>
  </si>
  <si>
    <t>Наименование полномочия, 
расходного обязательства</t>
  </si>
  <si>
    <t>Код строки</t>
  </si>
  <si>
    <t>Правовое основание финансового обеспечения расходного полномочия муниципального образования</t>
  </si>
  <si>
    <t>Код группы полномочий расходных обязательств</t>
  </si>
  <si>
    <t>Код бюджетной классификации Российской Федерации</t>
  </si>
  <si>
    <t>Объем средств на исполнение расходного обязательства</t>
  </si>
  <si>
    <t>Российской Федерации</t>
  </si>
  <si>
    <t>субъекта Российской Федерации</t>
  </si>
  <si>
    <t>плановый период</t>
  </si>
  <si>
    <t>Федеральные законы</t>
  </si>
  <si>
    <t>Законы субъекта Российской Федерации</t>
  </si>
  <si>
    <t>всего</t>
  </si>
  <si>
    <t>в т.ч. за счет средств федерального бюджета</t>
  </si>
  <si>
    <t>в т.ч. за счет средств регионального бюджета</t>
  </si>
  <si>
    <t>в т.ч. за счет безвозм.поступлений, включая Фонды</t>
  </si>
  <si>
    <t>в т.ч. за счет местных бюджетов</t>
  </si>
  <si>
    <t>Всего</t>
  </si>
  <si>
    <t>2026 год</t>
  </si>
  <si>
    <t>2027 год</t>
  </si>
  <si>
    <t>наименование, номер и дата</t>
  </si>
  <si>
    <t>номер статьи (подстатьи), пункта (подпункта)</t>
  </si>
  <si>
    <t>дата вступления в силу, срок действия</t>
  </si>
  <si>
    <t>раздел/подраздел</t>
  </si>
  <si>
    <t>утвержденные бюджетные назначения</t>
  </si>
  <si>
    <t>исполнено</t>
  </si>
  <si>
    <t>1</t>
  </si>
  <si>
    <t>2</t>
  </si>
  <si>
    <t>3</t>
  </si>
  <si>
    <t>4</t>
  </si>
  <si>
    <t>5</t>
  </si>
  <si>
    <t>7</t>
  </si>
  <si>
    <t>10</t>
  </si>
  <si>
    <t>11</t>
  </si>
  <si>
    <t>12</t>
  </si>
  <si>
    <t>19</t>
  </si>
  <si>
    <t>20</t>
  </si>
  <si>
    <t>21</t>
  </si>
  <si>
    <t>23</t>
  </si>
  <si>
    <t>24</t>
  </si>
  <si>
    <t>25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</si>
  <si>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</si>
  <si>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</si>
  <si>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</si>
  <si>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</si>
  <si>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</si>
  <si>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</si>
  <si>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</si>
  <si>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</si>
  <si>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</si>
  <si>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</si>
  <si>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</si>
  <si>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</si>
  <si>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</si>
  <si>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</si>
  <si>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</si>
  <si>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</si>
  <si>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</si>
  <si>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</si>
  <si>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</si>
  <si>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</si>
  <si>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</si>
  <si>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</si>
  <si>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</si>
  <si>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</si>
  <si>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</si>
  <si>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</si>
  <si>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</si>
  <si>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</si>
  <si>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</si>
  <si>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</si>
  <si>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</si>
  <si>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</si>
  <si>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5. Расходные обязательства, возникшие в результате принятия нормативных правовых актов сельского поселения, заключения договоров (соглашений), всего из них:</t>
  </si>
  <si>
    <t>6500</t>
  </si>
  <si>
    <t>x</t>
  </si>
  <si>
    <t>5.1.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вопросов местного значения сельского поселения, всего</t>
  </si>
  <si>
    <t>6501</t>
  </si>
  <si>
    <t>5.1.1. по перечню, предусмотренному частью  3 статьи  14 Федерального закона от 6 октября 2003 г.  № 131-ФЗ «Об общих принципах организации местного самоуправления в Российской Федерации», всего</t>
  </si>
  <si>
    <t>6502</t>
  </si>
  <si>
    <t>5.1.1.4. обеспечение первичных мер пожарной безопасности в границах населенных пунктов сельского поселения</t>
  </si>
  <si>
    <t>6506</t>
  </si>
  <si>
    <t>1) Федеральный закон от 06.10.2003 №131-ФЗ «Об общих принципах организации местного самоуправления в Российской Федерации»</t>
  </si>
  <si>
    <t>1)  ст.14 ч.1 п.9</t>
  </si>
  <si>
    <t>1) 06.10.2003 - не указан</t>
  </si>
  <si>
    <t>03/10</t>
  </si>
  <si>
    <t>5.1.1.6. создание условий для организации досуга и обеспечения жителей сельского поселения услугами организаций культуры</t>
  </si>
  <si>
    <t>6508</t>
  </si>
  <si>
    <t>1)  ст.14 ч.1 п.12</t>
  </si>
  <si>
    <t>08/01</t>
  </si>
  <si>
    <t>5.1.1.7. обеспечение условий для развития на территории сельского поселения физической культуры, школьного спорта и массового спорта</t>
  </si>
  <si>
    <t>6509</t>
  </si>
  <si>
    <t>1)  ст.14.1 ч.1 п.14</t>
  </si>
  <si>
    <t>11/02</t>
  </si>
  <si>
    <t>5.1.1.11. организация благоустройства территории сельского поселения (за исключением расходов на осуществление дорожной деятельности, а также расходов на капитальный ремонт и ремонт дворовых территорий многоквартирных домов, проездов к дворовым территориям многоквартирных домов населенных пунктов)</t>
  </si>
  <si>
    <t>6513</t>
  </si>
  <si>
    <t>1)  ст.14 ч.1 п.19</t>
  </si>
  <si>
    <t>05/03</t>
  </si>
  <si>
    <t>5.1.3. в случаях заключения соглашения с органами местного самоуправления муниципального района о передаче сельскому поселению осуществления части своих полномочий по решению вопросов местного значения муниципального района, всего</t>
  </si>
  <si>
    <t>6700</t>
  </si>
  <si>
    <t>5.1.3.51. организация в границах сельского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</si>
  <si>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6751</t>
  </si>
  <si>
    <t>1)  ст.14 ч.1 п.4</t>
  </si>
  <si>
    <t>05/05</t>
  </si>
  <si>
    <t>5.1.3.52.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значенияна автомобильном транспорте, городском наземном электрическом транспорте и в дорожном хозяйстве в границах населенных пунктов сельского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</si>
  <si>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6752</t>
  </si>
  <si>
    <t>1)  ст.14 ч.1 п.5</t>
  </si>
  <si>
    <t>04/09</t>
  </si>
  <si>
    <t>5.1.3.66. участие в организации деятельности по накоплению (в том числе раздельному накоплению) и транспортированию твердых коммунальных отходов</t>
  </si>
  <si>
    <t>6766</t>
  </si>
  <si>
    <t>1)  ст.14 ч.1 п.18</t>
  </si>
  <si>
    <t>06/05</t>
  </si>
  <si>
    <t>5.1.3.68. утверждение генеральных планов сельского поселения, правил землепользования и застройки, утверждение подготовленной на основе генеральных планов сельского поселения документации по планировке территории, выдача градостроительного плана земельного участка, расположенного в границах поселения,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сельского поселения, утверждение местных нормативов градостроительного проектирования сельских поселений, резервирование земель и изъятие земельных участков в границах сельского поселения для муниципальных нужд, осуществление муниципального земельного контроля в границах сельского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поселений, принятие в соответствии с гражданским законодательством Российской Федерации, решения об изъятии земельного участка, не используемого по целевому назначению или используемого с нарушением законодательства Российской Федерации, осуществление сноса самовольной постройки или ее приведения в соответствие с установленными требованиями в случаях, предусмотренных Градостроительным кодексом Российской Федерации</t>
  </si>
  <si>
    <t>6768</t>
  </si>
  <si>
    <t>1)  ст.17 ч.1 п.9</t>
  </si>
  <si>
    <t>04/12</t>
  </si>
  <si>
    <t>5.1.3.69. организация ритуальных услуг и содержание мест захоронения</t>
  </si>
  <si>
    <t>6769</t>
  </si>
  <si>
    <t>1)  ст.14 ч.1 п.22</t>
  </si>
  <si>
    <t>5.2.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полномочий органов местного самоуправления сельского поселения по решению вопросов местного значения сельского поселения, по перечню, предусмотренному частью 1 статьи  17 Федерального закона от 6 октября 2003  г. № 131-ФЗ «Об общих принципах организации местного самоуправления в Российской Федерации», всего</t>
  </si>
  <si>
    <t>6800</t>
  </si>
  <si>
    <t>5.2.1.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</t>
  </si>
  <si>
    <t>6801</t>
  </si>
  <si>
    <t>01/04</t>
  </si>
  <si>
    <t>01/13</t>
  </si>
  <si>
    <t>07/05</t>
  </si>
  <si>
    <t>5.2.2. материально-техническое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</t>
  </si>
  <si>
    <t>6802</t>
  </si>
  <si>
    <t>01/06</t>
  </si>
  <si>
    <t>5.2.6. принятие устава муниципального образования и внесение в него изменений и дополнений, издание муниципальных правовых актов</t>
  </si>
  <si>
    <t>6806</t>
  </si>
  <si>
    <t>1)  ст.17 ч.1 п.1</t>
  </si>
  <si>
    <t>01/02</t>
  </si>
  <si>
    <t>5.2.13. организационное и материально-техническое обеспечение подготовки и проведения муниципальных выборов,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</si>
  <si>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6813</t>
  </si>
  <si>
    <t>1)  ст.17 ч.1 п.5</t>
  </si>
  <si>
    <t>01/07</t>
  </si>
  <si>
    <t>5.4.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органами местного самоуправления сельского поселения отдельных государственных полномочий, переданных органами государственной власти Российской Федерации и (или) органами государственной власти субъекта Российской Федерации, всего</t>
  </si>
  <si>
    <t>7300</t>
  </si>
  <si>
    <t>5.4.1. за счет субвенций, предоставленных из федерального бюджета, всего</t>
  </si>
  <si>
    <t>7301</t>
  </si>
  <si>
    <t>5.4.1.3. на осуществление воинского учета на территориях, на которых отсутствуют структурные подразделения военных комиссариатов</t>
  </si>
  <si>
    <t>7304</t>
  </si>
  <si>
    <t>1) Федеральный закон от 28.03.1998 №53-ФЗ «О воинской обязанности и военной службе»</t>
  </si>
  <si>
    <t>1) в целом</t>
  </si>
  <si>
    <t>1) 02.04.1998 - не указан</t>
  </si>
  <si>
    <t>02/03</t>
  </si>
  <si>
    <t>5.4.2. за счет субвенций, предоставленных из бюджета субъекта Российской Федерации, всего</t>
  </si>
  <si>
    <t>7400</t>
  </si>
  <si>
    <t>5.4.2.36. на социальную поддержку и социальное обслуживание граждан пожилого возраста и инвалидов, граждан, находящихся в трудной жизненной ситуации, а также детей-сирот, безнадзорных детей, детей, оставшихся без попечения родителей (за исключением детей, обучающихся в федеральных государственных образовательных организациях), социальную поддержку ветеранов труда, лиц, проработавших в тылу в период Великой Отечественной войны 1941 - 1945 годов, семей, имеющих детей (в том числе многодетных семей, одиноких родителей), жертв политических репрессий, малоимущих граждан, в том числе за счет предоставления субвенций местным бюджетам для выплаты пособий на оплату проезда на общественном транспорте, иных социальных пособий,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граждан, в том числе льгот по оплате услуг связи, организацию предоставления гражданам субсидий на оплату жилых помещений и коммунальных услуг, организация оказания государственной социальной помощи, в том числе на основании социального контракта, малоимущим семьям, малоимущим одиноко проживающим гражданам, реабилитированным лицам и лицам, признанным пострадавшими от политических репрессий, иным категориям граждан, которые по независящим от них причинам имеют среднедушевой доход ниже величины прожиточного минимума, установленного в соответствующем субъекте Российской Федерации, в том числе гражданам, находящимся в трудной жизненной ситуации; участие в обеспечении беспрепятственного доступа инвалидов к объектам социальной, инженерной и транспортной инфраструктур в пределах установленных полномочий (в части предоставления мер социальной поддержки льготным категориям граждан)</t>
  </si>
  <si>
    <t>7436</t>
  </si>
  <si>
    <t>1) Закон Челябинской области от 28.01.2010 №528-ЗО «"О мерах социальной поддержки отдельных категорий граждан, работающих и проживающих в сельских населенных пунктах и рабочих поселках Челябинской области"»</t>
  </si>
  <si>
    <t>1) 28.01.2010 - не указан</t>
  </si>
  <si>
    <t>10/03</t>
  </si>
  <si>
    <t>5.6. Расходные обязательства, возникшие в результате принятия нормативных правовых актов сельского поселения, заключения соглашений, предусматривающих предоставление межбюджетных трансфертов из бюджета сельского поселения другим бюджетам бюджетной системы Российской Федерации, всего</t>
  </si>
  <si>
    <t>7700</t>
  </si>
  <si>
    <t>5.6.2. по предоставлению иных межбюджетных трансфертов, всего</t>
  </si>
  <si>
    <t>7800</t>
  </si>
  <si>
    <t>5.6.2.1.3. осуществление полномочий по внешнему муниципальному финансовому контролю</t>
  </si>
  <si>
    <t>7804</t>
  </si>
  <si>
    <t>1) Закон Челябинской области от 30.09.2008 №314-ЗО «"О межбюджетных отношениях в Челябинской области"»</t>
  </si>
  <si>
    <t>1) 01.01.2009 - не указан</t>
  </si>
  <si>
    <t>5.6.2.1.5. на переданные полномочия по составлению проекта бюджета поселения, исполнению бюджета поселения, составления отчета об исполнеии бюджета поселения.</t>
  </si>
  <si>
    <t>7806</t>
  </si>
  <si>
    <t>5.6.2.1.8. Обеспечение условий для развития на территории поселения физической культуры, школьного спорта и массового спорта</t>
  </si>
  <si>
    <t>7809</t>
  </si>
  <si>
    <t>1)  ст.14 ч.1 п.14</t>
  </si>
  <si>
    <t>Итого расходных обязательств муниципальных образований без учета внутренних оборотов</t>
  </si>
  <si>
    <t>11800</t>
  </si>
  <si>
    <t>Итого расходных обязательств муниципальных образований</t>
  </si>
  <si>
    <t>11900</t>
  </si>
  <si>
    <t>отчетный 2023 год</t>
  </si>
  <si>
    <t>текущий 2024 год</t>
  </si>
  <si>
    <t>очередной 2025 год</t>
  </si>
  <si>
    <t>РЕЕСТР РАСХОДНЫХ ОБЯЗАТЕЛЬСТВ НИКОЛАЕВСКОГО СЕЛЬСКОГО ПОСЕЛЕНИЯ НА 2025 ГОД И НА ПЛАНОВЫЙ ПЕРИОД 2026 И 2027 ГОДОВ</t>
  </si>
  <si>
    <t>Специалист</t>
  </si>
  <si>
    <t xml:space="preserve">Глава Николаевского сельского поселения </t>
  </si>
  <si>
    <t>А.Ю.Кульков</t>
  </si>
  <si>
    <t>А.В.Сарычева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</si>
</sst>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color rgb="FF000000"/>
      <name val="Times New Roman"/>
    </font>
    <font>
      <b/>
      <sz val="10"/>
      <color rgb="FF000000"/>
      <name val="Times New Roman"/>
    </font>
    <font>
      <b/>
      <sz val="2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center" vertical="top" wrapText="1"/>
    </xf>
    <xf numFmtId="164" fontId="0" fillId="0" borderId="2" xfId="0" applyNumberFormat="1" applyFont="1" applyFill="1" applyBorder="1" applyAlignment="1">
      <alignment horizontal="right" vertical="top" wrapText="1"/>
    </xf>
    <xf numFmtId="164" fontId="0" fillId="0" borderId="2" xfId="0" applyNumberFormat="1" applyFont="1" applyFill="1" applyBorder="1" applyAlignment="1">
      <alignment vertical="top" wrapText="1"/>
    </xf>
    <xf numFmtId="0" fontId="0" fillId="0" borderId="3" xfId="0" applyFont="1" applyFill="1" applyBorder="1" applyAlignment="1">
      <alignment horizontal="left" vertical="top" wrapText="1"/>
    </xf>
    <xf numFmtId="0" fontId="0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49" fontId="0" fillId="0" borderId="2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N50"/>
  <sheetViews>
    <sheetView tabSelected="1" topLeftCell="A16" zoomScale="66" zoomScaleNormal="66" workbookViewId="0">
      <selection activeCell="H3" sqref="H3"/>
    </sheetView>
  </sheetViews>
  <sheetFormatPr defaultRowHeight="12.75" x14ac:dyDescent="0.2"/>
  <cols>
    <col min="1" max="1" width="26" customWidth="1"/>
    <col min="2" max="10" width="8.6640625" customWidth="1"/>
    <col min="11" max="11" width="11.6640625" customWidth="1"/>
    <col min="12" max="12" width="12" customWidth="1"/>
    <col min="13" max="14" width="8.6640625" customWidth="1"/>
    <col min="15" max="15" width="11.5" customWidth="1"/>
    <col min="16" max="16" width="12" customWidth="1"/>
    <col min="17" max="18" width="8.6640625" customWidth="1"/>
    <col min="19" max="19" width="11.1640625" customWidth="1"/>
    <col min="20" max="20" width="8.6640625" customWidth="1"/>
    <col min="21" max="21" width="12.33203125" customWidth="1"/>
    <col min="22" max="40" width="8.6640625" customWidth="1"/>
  </cols>
  <sheetData>
    <row r="1" spans="1:40" ht="29.85" customHeight="1" x14ac:dyDescent="0.2">
      <c r="A1" s="16" t="s">
        <v>175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</row>
    <row r="2" spans="1:40" ht="12" customHeight="1" x14ac:dyDescent="0.2">
      <c r="A2" s="17" t="s">
        <v>0</v>
      </c>
      <c r="B2" s="17"/>
      <c r="C2" s="17"/>
      <c r="D2" s="17"/>
      <c r="E2" s="17"/>
      <c r="F2" s="1" t="s">
        <v>0</v>
      </c>
      <c r="G2" s="1" t="s">
        <v>0</v>
      </c>
      <c r="H2" s="1" t="s">
        <v>0</v>
      </c>
      <c r="I2" s="1" t="s">
        <v>0</v>
      </c>
      <c r="J2" s="1" t="s">
        <v>0</v>
      </c>
      <c r="K2" s="1" t="s">
        <v>0</v>
      </c>
      <c r="L2" s="1" t="s">
        <v>0</v>
      </c>
      <c r="M2" s="1" t="s">
        <v>0</v>
      </c>
      <c r="N2" s="1" t="s">
        <v>0</v>
      </c>
      <c r="O2" s="1" t="s">
        <v>0</v>
      </c>
      <c r="P2" s="1" t="s">
        <v>0</v>
      </c>
      <c r="Q2" s="1" t="s">
        <v>0</v>
      </c>
      <c r="R2" s="1" t="s">
        <v>0</v>
      </c>
      <c r="S2" s="1" t="s">
        <v>0</v>
      </c>
      <c r="T2" s="1" t="s">
        <v>0</v>
      </c>
      <c r="U2" s="1" t="s">
        <v>0</v>
      </c>
      <c r="V2" s="1" t="s">
        <v>0</v>
      </c>
      <c r="W2" s="1" t="s">
        <v>0</v>
      </c>
      <c r="X2" s="1" t="s">
        <v>0</v>
      </c>
      <c r="Y2" s="1" t="s">
        <v>0</v>
      </c>
      <c r="Z2" s="1" t="s">
        <v>0</v>
      </c>
      <c r="AA2" s="1" t="s">
        <v>0</v>
      </c>
      <c r="AB2" s="1" t="s">
        <v>0</v>
      </c>
      <c r="AC2" s="1" t="s">
        <v>0</v>
      </c>
      <c r="AD2" s="1" t="s">
        <v>0</v>
      </c>
      <c r="AE2" s="1" t="s">
        <v>0</v>
      </c>
      <c r="AF2" s="1" t="s">
        <v>0</v>
      </c>
      <c r="AG2" s="1" t="s">
        <v>0</v>
      </c>
      <c r="AH2" s="1" t="s">
        <v>0</v>
      </c>
      <c r="AI2" s="1" t="s">
        <v>0</v>
      </c>
      <c r="AJ2" s="1" t="s">
        <v>0</v>
      </c>
      <c r="AK2" s="1" t="s">
        <v>0</v>
      </c>
      <c r="AL2" s="1" t="s">
        <v>0</v>
      </c>
      <c r="AM2" s="1" t="s">
        <v>0</v>
      </c>
      <c r="AN2" s="1" t="s">
        <v>0</v>
      </c>
    </row>
    <row r="3" spans="1:40" ht="12" customHeight="1" x14ac:dyDescent="0.2">
      <c r="A3" s="17" t="s">
        <v>0</v>
      </c>
      <c r="B3" s="17"/>
      <c r="C3" s="17"/>
      <c r="D3" s="17"/>
      <c r="E3" s="17"/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  <c r="AE3" s="1" t="s">
        <v>0</v>
      </c>
      <c r="AF3" s="1" t="s">
        <v>0</v>
      </c>
      <c r="AG3" s="1" t="s">
        <v>0</v>
      </c>
      <c r="AH3" s="1" t="s">
        <v>0</v>
      </c>
      <c r="AI3" s="1" t="s">
        <v>0</v>
      </c>
      <c r="AJ3" s="1" t="s">
        <v>0</v>
      </c>
      <c r="AK3" s="1" t="s">
        <v>0</v>
      </c>
      <c r="AL3" s="1" t="s">
        <v>0</v>
      </c>
      <c r="AM3" s="1" t="s">
        <v>0</v>
      </c>
      <c r="AN3" s="1" t="s">
        <v>0</v>
      </c>
    </row>
    <row r="4" spans="1:40" ht="12" customHeight="1" x14ac:dyDescent="0.2">
      <c r="A4" s="17" t="s">
        <v>1</v>
      </c>
      <c r="B4" s="17"/>
      <c r="C4" s="17"/>
      <c r="D4" s="17"/>
      <c r="E4" s="17"/>
      <c r="F4" s="1" t="s">
        <v>0</v>
      </c>
      <c r="G4" s="1" t="s">
        <v>0</v>
      </c>
      <c r="H4" s="1" t="s">
        <v>0</v>
      </c>
      <c r="I4" s="1" t="s">
        <v>0</v>
      </c>
      <c r="J4" s="1" t="s">
        <v>0</v>
      </c>
      <c r="K4" s="1" t="s">
        <v>0</v>
      </c>
      <c r="L4" s="1" t="s">
        <v>0</v>
      </c>
      <c r="M4" s="1" t="s">
        <v>0</v>
      </c>
      <c r="N4" s="1" t="s">
        <v>0</v>
      </c>
      <c r="O4" s="1" t="s">
        <v>0</v>
      </c>
      <c r="P4" s="1" t="s">
        <v>0</v>
      </c>
      <c r="Q4" s="1" t="s">
        <v>0</v>
      </c>
      <c r="R4" s="1" t="s">
        <v>0</v>
      </c>
      <c r="S4" s="1" t="s">
        <v>0</v>
      </c>
      <c r="T4" s="1" t="s">
        <v>0</v>
      </c>
      <c r="U4" s="1" t="s">
        <v>0</v>
      </c>
      <c r="V4" s="1" t="s">
        <v>0</v>
      </c>
      <c r="W4" s="1" t="s">
        <v>0</v>
      </c>
      <c r="X4" s="1" t="s">
        <v>0</v>
      </c>
      <c r="Y4" s="1" t="s">
        <v>0</v>
      </c>
      <c r="Z4" s="1" t="s">
        <v>0</v>
      </c>
      <c r="AA4" s="1" t="s">
        <v>0</v>
      </c>
      <c r="AB4" s="1" t="s">
        <v>0</v>
      </c>
      <c r="AC4" s="1" t="s">
        <v>0</v>
      </c>
      <c r="AD4" s="1" t="s">
        <v>0</v>
      </c>
      <c r="AE4" s="1" t="s">
        <v>0</v>
      </c>
      <c r="AF4" s="1" t="s">
        <v>0</v>
      </c>
      <c r="AG4" s="1" t="s">
        <v>0</v>
      </c>
      <c r="AH4" s="1" t="s">
        <v>0</v>
      </c>
      <c r="AI4" s="1" t="s">
        <v>0</v>
      </c>
      <c r="AJ4" s="1" t="s">
        <v>0</v>
      </c>
      <c r="AK4" s="1" t="s">
        <v>0</v>
      </c>
      <c r="AL4" s="1" t="s">
        <v>0</v>
      </c>
      <c r="AM4" s="1" t="s">
        <v>0</v>
      </c>
      <c r="AN4" s="1" t="s">
        <v>0</v>
      </c>
    </row>
    <row r="5" spans="1:40" ht="12" customHeight="1" x14ac:dyDescent="0.2">
      <c r="A5" s="1" t="s">
        <v>0</v>
      </c>
      <c r="B5" s="1" t="s">
        <v>0</v>
      </c>
      <c r="C5" s="1" t="s">
        <v>0</v>
      </c>
      <c r="D5" s="1" t="s">
        <v>0</v>
      </c>
      <c r="E5" s="1" t="s">
        <v>0</v>
      </c>
      <c r="F5" s="1" t="s">
        <v>0</v>
      </c>
      <c r="G5" s="1" t="s">
        <v>0</v>
      </c>
      <c r="H5" s="1" t="s">
        <v>0</v>
      </c>
      <c r="I5" s="1" t="s">
        <v>0</v>
      </c>
      <c r="J5" s="1" t="s">
        <v>0</v>
      </c>
      <c r="K5" s="1" t="s">
        <v>0</v>
      </c>
      <c r="L5" s="1" t="s">
        <v>0</v>
      </c>
      <c r="M5" s="1" t="s">
        <v>0</v>
      </c>
      <c r="N5" s="1" t="s">
        <v>0</v>
      </c>
      <c r="O5" s="1" t="s">
        <v>0</v>
      </c>
      <c r="P5" s="1" t="s">
        <v>0</v>
      </c>
      <c r="Q5" s="1" t="s">
        <v>0</v>
      </c>
      <c r="R5" s="1" t="s">
        <v>0</v>
      </c>
      <c r="S5" s="1" t="s">
        <v>0</v>
      </c>
      <c r="T5" s="1" t="s">
        <v>0</v>
      </c>
      <c r="U5" s="1" t="s">
        <v>0</v>
      </c>
      <c r="V5" s="1" t="s">
        <v>0</v>
      </c>
      <c r="W5" s="1" t="s">
        <v>0</v>
      </c>
      <c r="X5" s="1" t="s">
        <v>0</v>
      </c>
      <c r="Y5" s="1" t="s">
        <v>0</v>
      </c>
      <c r="Z5" s="1" t="s">
        <v>0</v>
      </c>
      <c r="AA5" s="1" t="s">
        <v>0</v>
      </c>
      <c r="AB5" s="1" t="s">
        <v>0</v>
      </c>
      <c r="AC5" s="1" t="s">
        <v>0</v>
      </c>
      <c r="AD5" s="1" t="s">
        <v>0</v>
      </c>
      <c r="AE5" s="1" t="s">
        <v>0</v>
      </c>
      <c r="AF5" s="1" t="s">
        <v>0</v>
      </c>
      <c r="AG5" s="1" t="s">
        <v>0</v>
      </c>
      <c r="AH5" s="1" t="s">
        <v>0</v>
      </c>
      <c r="AI5" s="1" t="s">
        <v>0</v>
      </c>
      <c r="AJ5" s="1" t="s">
        <v>0</v>
      </c>
      <c r="AK5" s="1" t="s">
        <v>0</v>
      </c>
      <c r="AL5" s="1" t="s">
        <v>0</v>
      </c>
      <c r="AM5" s="1" t="s">
        <v>0</v>
      </c>
      <c r="AN5" s="1" t="s">
        <v>0</v>
      </c>
    </row>
    <row r="6" spans="1:40" ht="12.75" customHeight="1" x14ac:dyDescent="0.2">
      <c r="A6" s="15" t="s">
        <v>2</v>
      </c>
      <c r="B6" s="15" t="s">
        <v>3</v>
      </c>
      <c r="C6" s="15" t="s">
        <v>4</v>
      </c>
      <c r="D6" s="15"/>
      <c r="E6" s="15"/>
      <c r="F6" s="15"/>
      <c r="G6" s="15"/>
      <c r="H6" s="15"/>
      <c r="I6" s="15" t="s">
        <v>5</v>
      </c>
      <c r="J6" s="15" t="s">
        <v>6</v>
      </c>
      <c r="K6" s="15" t="s">
        <v>7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</row>
    <row r="7" spans="1:40" ht="12.75" customHeight="1" x14ac:dyDescent="0.2">
      <c r="A7" s="15" t="s">
        <v>0</v>
      </c>
      <c r="B7" s="15" t="s">
        <v>0</v>
      </c>
      <c r="C7" s="15" t="s">
        <v>8</v>
      </c>
      <c r="D7" s="15"/>
      <c r="E7" s="15"/>
      <c r="F7" s="15" t="s">
        <v>9</v>
      </c>
      <c r="G7" s="15"/>
      <c r="H7" s="15"/>
      <c r="I7" s="15" t="s">
        <v>0</v>
      </c>
      <c r="J7" s="15" t="s">
        <v>0</v>
      </c>
      <c r="K7" s="15" t="s">
        <v>172</v>
      </c>
      <c r="L7" s="15"/>
      <c r="M7" s="15"/>
      <c r="N7" s="15"/>
      <c r="O7" s="15"/>
      <c r="P7" s="15"/>
      <c r="Q7" s="15"/>
      <c r="R7" s="15"/>
      <c r="S7" s="15"/>
      <c r="T7" s="15"/>
      <c r="U7" s="15" t="s">
        <v>173</v>
      </c>
      <c r="V7" s="15"/>
      <c r="W7" s="15"/>
      <c r="X7" s="15"/>
      <c r="Y7" s="15"/>
      <c r="Z7" s="15" t="s">
        <v>174</v>
      </c>
      <c r="AA7" s="15"/>
      <c r="AB7" s="15"/>
      <c r="AC7" s="15"/>
      <c r="AD7" s="15"/>
      <c r="AE7" s="15" t="s">
        <v>10</v>
      </c>
      <c r="AF7" s="15"/>
      <c r="AG7" s="15"/>
      <c r="AH7" s="15"/>
      <c r="AI7" s="15"/>
      <c r="AJ7" s="15"/>
      <c r="AK7" s="15"/>
      <c r="AL7" s="15"/>
      <c r="AM7" s="15"/>
      <c r="AN7" s="15"/>
    </row>
    <row r="8" spans="1:40" ht="12.75" customHeight="1" x14ac:dyDescent="0.2">
      <c r="A8" s="15" t="s">
        <v>0</v>
      </c>
      <c r="B8" s="15" t="s">
        <v>0</v>
      </c>
      <c r="C8" s="15" t="s">
        <v>11</v>
      </c>
      <c r="D8" s="15"/>
      <c r="E8" s="15"/>
      <c r="F8" s="15" t="s">
        <v>12</v>
      </c>
      <c r="G8" s="15"/>
      <c r="H8" s="15"/>
      <c r="I8" s="15" t="s">
        <v>0</v>
      </c>
      <c r="J8" s="15" t="s">
        <v>0</v>
      </c>
      <c r="K8" s="15" t="s">
        <v>13</v>
      </c>
      <c r="L8" s="15"/>
      <c r="M8" s="15" t="s">
        <v>14</v>
      </c>
      <c r="N8" s="15"/>
      <c r="O8" s="15" t="s">
        <v>15</v>
      </c>
      <c r="P8" s="15"/>
      <c r="Q8" s="15" t="s">
        <v>16</v>
      </c>
      <c r="R8" s="15"/>
      <c r="S8" s="15" t="s">
        <v>17</v>
      </c>
      <c r="T8" s="15"/>
      <c r="U8" s="15" t="s">
        <v>18</v>
      </c>
      <c r="V8" s="15" t="s">
        <v>14</v>
      </c>
      <c r="W8" s="15" t="s">
        <v>15</v>
      </c>
      <c r="X8" s="15" t="s">
        <v>16</v>
      </c>
      <c r="Y8" s="15" t="s">
        <v>17</v>
      </c>
      <c r="Z8" s="15" t="s">
        <v>18</v>
      </c>
      <c r="AA8" s="15" t="s">
        <v>14</v>
      </c>
      <c r="AB8" s="15" t="s">
        <v>15</v>
      </c>
      <c r="AC8" s="15" t="s">
        <v>16</v>
      </c>
      <c r="AD8" s="15" t="s">
        <v>17</v>
      </c>
      <c r="AE8" s="15" t="s">
        <v>19</v>
      </c>
      <c r="AF8" s="15"/>
      <c r="AG8" s="15"/>
      <c r="AH8" s="15"/>
      <c r="AI8" s="15"/>
      <c r="AJ8" s="15" t="s">
        <v>20</v>
      </c>
      <c r="AK8" s="15"/>
      <c r="AL8" s="15"/>
      <c r="AM8" s="15"/>
      <c r="AN8" s="15"/>
    </row>
    <row r="9" spans="1:40" ht="102" x14ac:dyDescent="0.2">
      <c r="A9" s="15" t="s">
        <v>0</v>
      </c>
      <c r="B9" s="15" t="s">
        <v>0</v>
      </c>
      <c r="C9" s="11" t="s">
        <v>21</v>
      </c>
      <c r="D9" s="11" t="s">
        <v>22</v>
      </c>
      <c r="E9" s="11" t="s">
        <v>23</v>
      </c>
      <c r="F9" s="11" t="s">
        <v>21</v>
      </c>
      <c r="G9" s="11" t="s">
        <v>22</v>
      </c>
      <c r="H9" s="11" t="s">
        <v>23</v>
      </c>
      <c r="I9" s="15" t="s">
        <v>0</v>
      </c>
      <c r="J9" s="11" t="s">
        <v>24</v>
      </c>
      <c r="K9" s="11" t="s">
        <v>25</v>
      </c>
      <c r="L9" s="11" t="s">
        <v>26</v>
      </c>
      <c r="M9" s="11" t="s">
        <v>25</v>
      </c>
      <c r="N9" s="11" t="s">
        <v>26</v>
      </c>
      <c r="O9" s="11" t="s">
        <v>25</v>
      </c>
      <c r="P9" s="11" t="s">
        <v>26</v>
      </c>
      <c r="Q9" s="11" t="s">
        <v>25</v>
      </c>
      <c r="R9" s="11" t="s">
        <v>26</v>
      </c>
      <c r="S9" s="11" t="s">
        <v>25</v>
      </c>
      <c r="T9" s="11" t="s">
        <v>26</v>
      </c>
      <c r="U9" s="15" t="s">
        <v>0</v>
      </c>
      <c r="V9" s="15" t="s">
        <v>0</v>
      </c>
      <c r="W9" s="15" t="s">
        <v>0</v>
      </c>
      <c r="X9" s="15" t="s">
        <v>0</v>
      </c>
      <c r="Y9" s="15" t="s">
        <v>0</v>
      </c>
      <c r="Z9" s="15" t="s">
        <v>0</v>
      </c>
      <c r="AA9" s="15" t="s">
        <v>0</v>
      </c>
      <c r="AB9" s="15" t="s">
        <v>0</v>
      </c>
      <c r="AC9" s="15" t="s">
        <v>0</v>
      </c>
      <c r="AD9" s="15" t="s">
        <v>0</v>
      </c>
      <c r="AE9" s="11" t="s">
        <v>18</v>
      </c>
      <c r="AF9" s="11" t="s">
        <v>14</v>
      </c>
      <c r="AG9" s="11" t="s">
        <v>15</v>
      </c>
      <c r="AH9" s="11" t="s">
        <v>16</v>
      </c>
      <c r="AI9" s="11" t="s">
        <v>17</v>
      </c>
      <c r="AJ9" s="11" t="s">
        <v>18</v>
      </c>
      <c r="AK9" s="11" t="s">
        <v>14</v>
      </c>
      <c r="AL9" s="11" t="s">
        <v>15</v>
      </c>
      <c r="AM9" s="11" t="s">
        <v>16</v>
      </c>
      <c r="AN9" s="11" t="s">
        <v>17</v>
      </c>
    </row>
    <row r="10" spans="1:40" ht="14.45" customHeight="1" x14ac:dyDescent="0.2">
      <c r="A10" s="11" t="s">
        <v>27</v>
      </c>
      <c r="B10" s="11" t="s">
        <v>28</v>
      </c>
      <c r="C10" s="11" t="s">
        <v>29</v>
      </c>
      <c r="D10" s="11" t="s">
        <v>30</v>
      </c>
      <c r="E10" s="11" t="s">
        <v>31</v>
      </c>
      <c r="F10" s="11" t="s">
        <v>39</v>
      </c>
      <c r="G10" s="11" t="s">
        <v>40</v>
      </c>
      <c r="H10" s="11" t="s">
        <v>41</v>
      </c>
      <c r="I10" s="11" t="s">
        <v>42</v>
      </c>
      <c r="J10" s="11" t="s">
        <v>43</v>
      </c>
      <c r="K10" s="11" t="s">
        <v>44</v>
      </c>
      <c r="L10" s="11" t="s">
        <v>45</v>
      </c>
      <c r="M10" s="11" t="s">
        <v>46</v>
      </c>
      <c r="N10" s="11" t="s">
        <v>47</v>
      </c>
      <c r="O10" s="11" t="s">
        <v>48</v>
      </c>
      <c r="P10" s="11" t="s">
        <v>49</v>
      </c>
      <c r="Q10" s="11" t="s">
        <v>50</v>
      </c>
      <c r="R10" s="11" t="s">
        <v>51</v>
      </c>
      <c r="S10" s="11" t="s">
        <v>52</v>
      </c>
      <c r="T10" s="11" t="s">
        <v>53</v>
      </c>
      <c r="U10" s="11" t="s">
        <v>54</v>
      </c>
      <c r="V10" s="11" t="s">
        <v>55</v>
      </c>
      <c r="W10" s="11" t="s">
        <v>56</v>
      </c>
      <c r="X10" s="11" t="s">
        <v>57</v>
      </c>
      <c r="Y10" s="11" t="s">
        <v>58</v>
      </c>
      <c r="Z10" s="11" t="s">
        <v>59</v>
      </c>
      <c r="AA10" s="11" t="s">
        <v>60</v>
      </c>
      <c r="AB10" s="11" t="s">
        <v>61</v>
      </c>
      <c r="AC10" s="11" t="s">
        <v>62</v>
      </c>
      <c r="AD10" s="11" t="s">
        <v>63</v>
      </c>
      <c r="AE10" s="11" t="s">
        <v>64</v>
      </c>
      <c r="AF10" s="11" t="s">
        <v>65</v>
      </c>
      <c r="AG10" s="11" t="s">
        <v>66</v>
      </c>
      <c r="AH10" s="11" t="s">
        <v>67</v>
      </c>
      <c r="AI10" s="11" t="s">
        <v>68</v>
      </c>
      <c r="AJ10" s="11" t="s">
        <v>69</v>
      </c>
      <c r="AK10" s="11" t="s">
        <v>70</v>
      </c>
      <c r="AL10" s="11" t="s">
        <v>71</v>
      </c>
      <c r="AM10" s="11" t="s">
        <v>72</v>
      </c>
      <c r="AN10" s="11" t="s">
        <v>73</v>
      </c>
    </row>
    <row r="11" spans="1:40" ht="26.25" customHeight="1" x14ac:dyDescent="0.2">
      <c r="A11" s="2" t="s">
        <v>74</v>
      </c>
      <c r="B11" s="3" t="s">
        <v>75</v>
      </c>
      <c r="C11" s="3" t="s">
        <v>76</v>
      </c>
      <c r="D11" s="3" t="s">
        <v>76</v>
      </c>
      <c r="E11" s="3" t="s">
        <v>76</v>
      </c>
      <c r="F11" s="3" t="s">
        <v>76</v>
      </c>
      <c r="G11" s="3" t="s">
        <v>76</v>
      </c>
      <c r="H11" s="3" t="s">
        <v>76</v>
      </c>
      <c r="I11" s="3" t="s">
        <v>76</v>
      </c>
      <c r="J11" s="3" t="s">
        <v>76</v>
      </c>
      <c r="K11" s="4">
        <v>26286.9</v>
      </c>
      <c r="L11" s="4">
        <v>26076.2</v>
      </c>
      <c r="M11" s="5">
        <v>131.69999999999999</v>
      </c>
      <c r="N11" s="5">
        <v>131.69999999999999</v>
      </c>
      <c r="O11" s="5">
        <v>16131.6</v>
      </c>
      <c r="P11" s="5">
        <v>16131.6</v>
      </c>
      <c r="Q11" s="5">
        <v>0</v>
      </c>
      <c r="R11" s="5">
        <v>0</v>
      </c>
      <c r="S11" s="5">
        <v>10023.6</v>
      </c>
      <c r="T11" s="5">
        <v>9812.9</v>
      </c>
      <c r="U11" s="4">
        <f>SUM(U12+U25+U33+U38)</f>
        <v>10036.1</v>
      </c>
      <c r="V11" s="4">
        <f t="shared" ref="V11:AN11" si="0">SUM(V12+V25+V33+V38)</f>
        <v>158.19999999999999</v>
      </c>
      <c r="W11" s="4">
        <f t="shared" si="0"/>
        <v>1888.8</v>
      </c>
      <c r="X11" s="4">
        <f t="shared" si="0"/>
        <v>0</v>
      </c>
      <c r="Y11" s="4">
        <f t="shared" si="0"/>
        <v>7989.1</v>
      </c>
      <c r="Z11" s="4">
        <f t="shared" si="0"/>
        <v>7762.7999999999993</v>
      </c>
      <c r="AA11" s="4">
        <f t="shared" si="0"/>
        <v>179.3</v>
      </c>
      <c r="AB11" s="4">
        <f t="shared" si="0"/>
        <v>538.6</v>
      </c>
      <c r="AC11" s="4">
        <f t="shared" si="0"/>
        <v>0</v>
      </c>
      <c r="AD11" s="4">
        <f t="shared" si="0"/>
        <v>7044.8999999999987</v>
      </c>
      <c r="AE11" s="4">
        <f t="shared" si="0"/>
        <v>3139.9999999999995</v>
      </c>
      <c r="AF11" s="4">
        <f t="shared" si="0"/>
        <v>196.6</v>
      </c>
      <c r="AG11" s="4">
        <f t="shared" si="0"/>
        <v>0</v>
      </c>
      <c r="AH11" s="4">
        <f t="shared" si="0"/>
        <v>0</v>
      </c>
      <c r="AI11" s="4">
        <f t="shared" si="0"/>
        <v>2943.3999999999996</v>
      </c>
      <c r="AJ11" s="4">
        <f t="shared" si="0"/>
        <v>2936</v>
      </c>
      <c r="AK11" s="4">
        <f t="shared" si="0"/>
        <v>203.8</v>
      </c>
      <c r="AL11" s="4">
        <f t="shared" si="0"/>
        <v>0</v>
      </c>
      <c r="AM11" s="4">
        <f t="shared" si="0"/>
        <v>0</v>
      </c>
      <c r="AN11" s="4">
        <f t="shared" si="0"/>
        <v>2732.2</v>
      </c>
    </row>
    <row r="12" spans="1:40" ht="26.25" customHeight="1" x14ac:dyDescent="0.2">
      <c r="A12" s="2" t="s">
        <v>77</v>
      </c>
      <c r="B12" s="3" t="s">
        <v>78</v>
      </c>
      <c r="C12" s="3" t="s">
        <v>76</v>
      </c>
      <c r="D12" s="3" t="s">
        <v>76</v>
      </c>
      <c r="E12" s="3" t="s">
        <v>76</v>
      </c>
      <c r="F12" s="3" t="s">
        <v>76</v>
      </c>
      <c r="G12" s="3" t="s">
        <v>76</v>
      </c>
      <c r="H12" s="3" t="s">
        <v>76</v>
      </c>
      <c r="I12" s="3" t="s">
        <v>76</v>
      </c>
      <c r="J12" s="3" t="s">
        <v>76</v>
      </c>
      <c r="K12" s="4">
        <v>23084.400000000001</v>
      </c>
      <c r="L12" s="4">
        <v>22978.5</v>
      </c>
      <c r="M12" s="5">
        <v>0</v>
      </c>
      <c r="N12" s="5">
        <v>0</v>
      </c>
      <c r="O12" s="5">
        <v>16060.3</v>
      </c>
      <c r="P12" s="5">
        <v>16060.3</v>
      </c>
      <c r="Q12" s="5">
        <v>0</v>
      </c>
      <c r="R12" s="5">
        <v>0</v>
      </c>
      <c r="S12" s="5">
        <v>7024.1</v>
      </c>
      <c r="T12" s="5">
        <v>6918.2</v>
      </c>
      <c r="U12" s="4">
        <f>SUM(U13+U18)</f>
        <v>6362.2000000000007</v>
      </c>
      <c r="V12" s="4">
        <f t="shared" ref="V12:AN12" si="1">SUM(V13+V18)</f>
        <v>0</v>
      </c>
      <c r="W12" s="4">
        <f t="shared" si="1"/>
        <v>1831.7</v>
      </c>
      <c r="X12" s="4">
        <f t="shared" si="1"/>
        <v>0</v>
      </c>
      <c r="Y12" s="4">
        <f t="shared" si="1"/>
        <v>4530.5</v>
      </c>
      <c r="Z12" s="4">
        <f t="shared" si="1"/>
        <v>4696.8999999999996</v>
      </c>
      <c r="AA12" s="4">
        <f t="shared" si="1"/>
        <v>0</v>
      </c>
      <c r="AB12" s="4">
        <f t="shared" si="1"/>
        <v>538.6</v>
      </c>
      <c r="AC12" s="4">
        <f t="shared" si="1"/>
        <v>0</v>
      </c>
      <c r="AD12" s="4">
        <f t="shared" si="1"/>
        <v>4158.2999999999993</v>
      </c>
      <c r="AE12" s="4">
        <f t="shared" si="1"/>
        <v>553.79999999999995</v>
      </c>
      <c r="AF12" s="4">
        <f t="shared" si="1"/>
        <v>0</v>
      </c>
      <c r="AG12" s="4">
        <f t="shared" si="1"/>
        <v>0</v>
      </c>
      <c r="AH12" s="4">
        <f t="shared" si="1"/>
        <v>0</v>
      </c>
      <c r="AI12" s="4">
        <f t="shared" si="1"/>
        <v>553.79999999999995</v>
      </c>
      <c r="AJ12" s="4">
        <f t="shared" si="1"/>
        <v>342.6</v>
      </c>
      <c r="AK12" s="4">
        <f t="shared" si="1"/>
        <v>0</v>
      </c>
      <c r="AL12" s="4">
        <f t="shared" si="1"/>
        <v>0</v>
      </c>
      <c r="AM12" s="4">
        <f t="shared" si="1"/>
        <v>0</v>
      </c>
      <c r="AN12" s="4">
        <f t="shared" si="1"/>
        <v>342.6</v>
      </c>
    </row>
    <row r="13" spans="1:40" ht="26.25" customHeight="1" x14ac:dyDescent="0.2">
      <c r="A13" s="2" t="s">
        <v>79</v>
      </c>
      <c r="B13" s="3" t="s">
        <v>80</v>
      </c>
      <c r="C13" s="3" t="s">
        <v>76</v>
      </c>
      <c r="D13" s="3" t="s">
        <v>76</v>
      </c>
      <c r="E13" s="3" t="s">
        <v>76</v>
      </c>
      <c r="F13" s="3" t="s">
        <v>76</v>
      </c>
      <c r="G13" s="3" t="s">
        <v>76</v>
      </c>
      <c r="H13" s="3" t="s">
        <v>76</v>
      </c>
      <c r="I13" s="3" t="s">
        <v>76</v>
      </c>
      <c r="J13" s="3" t="s">
        <v>76</v>
      </c>
      <c r="K13" s="4">
        <v>5334.9</v>
      </c>
      <c r="L13" s="4">
        <v>5229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5334.9</v>
      </c>
      <c r="T13" s="5">
        <v>5229</v>
      </c>
      <c r="U13" s="4">
        <f t="shared" ref="U13:U42" si="2">SUM(V13:Y13)</f>
        <v>4003.2000000000003</v>
      </c>
      <c r="V13" s="5">
        <f>SUM(V14:V17)</f>
        <v>0</v>
      </c>
      <c r="W13" s="5">
        <f t="shared" ref="W13:AN13" si="3">SUM(W14:W17)</f>
        <v>461.8</v>
      </c>
      <c r="X13" s="5">
        <f t="shared" si="3"/>
        <v>0</v>
      </c>
      <c r="Y13" s="5">
        <f t="shared" si="3"/>
        <v>3541.4</v>
      </c>
      <c r="Z13" s="5">
        <f t="shared" si="3"/>
        <v>3766.5</v>
      </c>
      <c r="AA13" s="5">
        <f t="shared" si="3"/>
        <v>0</v>
      </c>
      <c r="AB13" s="5">
        <f t="shared" si="3"/>
        <v>538.6</v>
      </c>
      <c r="AC13" s="5">
        <f t="shared" si="3"/>
        <v>0</v>
      </c>
      <c r="AD13" s="5">
        <f t="shared" si="3"/>
        <v>3227.8999999999996</v>
      </c>
      <c r="AE13" s="5">
        <f t="shared" si="3"/>
        <v>553.79999999999995</v>
      </c>
      <c r="AF13" s="5">
        <f t="shared" si="3"/>
        <v>0</v>
      </c>
      <c r="AG13" s="5">
        <f t="shared" si="3"/>
        <v>0</v>
      </c>
      <c r="AH13" s="5">
        <f t="shared" si="3"/>
        <v>0</v>
      </c>
      <c r="AI13" s="5">
        <f t="shared" si="3"/>
        <v>553.79999999999995</v>
      </c>
      <c r="AJ13" s="5">
        <f t="shared" si="3"/>
        <v>342.6</v>
      </c>
      <c r="AK13" s="5">
        <f t="shared" si="3"/>
        <v>0</v>
      </c>
      <c r="AL13" s="5">
        <f t="shared" si="3"/>
        <v>0</v>
      </c>
      <c r="AM13" s="5">
        <f t="shared" si="3"/>
        <v>0</v>
      </c>
      <c r="AN13" s="5">
        <f t="shared" si="3"/>
        <v>342.6</v>
      </c>
    </row>
    <row r="14" spans="1:40" ht="26.25" customHeight="1" x14ac:dyDescent="0.2">
      <c r="A14" s="2" t="s">
        <v>81</v>
      </c>
      <c r="B14" s="3" t="s">
        <v>82</v>
      </c>
      <c r="C14" s="3" t="s">
        <v>83</v>
      </c>
      <c r="D14" s="3" t="s">
        <v>84</v>
      </c>
      <c r="E14" s="3" t="s">
        <v>85</v>
      </c>
      <c r="F14" s="3" t="s">
        <v>0</v>
      </c>
      <c r="G14" s="3" t="s">
        <v>0</v>
      </c>
      <c r="H14" s="3" t="s">
        <v>0</v>
      </c>
      <c r="I14" s="3" t="s">
        <v>35</v>
      </c>
      <c r="J14" s="3" t="s">
        <v>86</v>
      </c>
      <c r="K14" s="4">
        <v>1377.4</v>
      </c>
      <c r="L14" s="4">
        <v>1364.4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1377.4</v>
      </c>
      <c r="T14" s="5">
        <v>1364.4</v>
      </c>
      <c r="U14" s="4">
        <f t="shared" si="2"/>
        <v>1308.8</v>
      </c>
      <c r="V14" s="5">
        <v>0</v>
      </c>
      <c r="W14" s="5">
        <v>461.8</v>
      </c>
      <c r="X14" s="5">
        <v>0</v>
      </c>
      <c r="Y14" s="5">
        <v>847</v>
      </c>
      <c r="Z14" s="4">
        <f t="shared" ref="Z14:Z45" si="4">SUM(AA14:AD14)</f>
        <v>1416.9</v>
      </c>
      <c r="AA14" s="5">
        <v>0</v>
      </c>
      <c r="AB14" s="5">
        <v>538.6</v>
      </c>
      <c r="AC14" s="5">
        <v>0</v>
      </c>
      <c r="AD14" s="5">
        <v>878.3</v>
      </c>
      <c r="AE14" s="4">
        <f t="shared" ref="AE14:AE42" si="5">SUM(AF14:AI14)</f>
        <v>0</v>
      </c>
      <c r="AF14" s="4">
        <v>0</v>
      </c>
      <c r="AG14" s="5">
        <v>0</v>
      </c>
      <c r="AH14" s="5">
        <v>0</v>
      </c>
      <c r="AI14" s="5">
        <v>0</v>
      </c>
      <c r="AJ14" s="4">
        <f t="shared" ref="AJ14:AJ42" si="6">SUM(AK14:AN14)</f>
        <v>0</v>
      </c>
      <c r="AK14" s="5">
        <v>0</v>
      </c>
      <c r="AL14" s="5">
        <v>0</v>
      </c>
      <c r="AM14" s="5">
        <v>0</v>
      </c>
      <c r="AN14" s="5">
        <v>0</v>
      </c>
    </row>
    <row r="15" spans="1:40" ht="26.25" customHeight="1" x14ac:dyDescent="0.2">
      <c r="A15" s="2" t="s">
        <v>87</v>
      </c>
      <c r="B15" s="3" t="s">
        <v>88</v>
      </c>
      <c r="C15" s="3" t="s">
        <v>83</v>
      </c>
      <c r="D15" s="3" t="s">
        <v>89</v>
      </c>
      <c r="E15" s="3" t="s">
        <v>85</v>
      </c>
      <c r="F15" s="3" t="s">
        <v>0</v>
      </c>
      <c r="G15" s="3" t="s">
        <v>0</v>
      </c>
      <c r="H15" s="3" t="s">
        <v>0</v>
      </c>
      <c r="I15" s="3" t="s">
        <v>32</v>
      </c>
      <c r="J15" s="3" t="s">
        <v>90</v>
      </c>
      <c r="K15" s="4">
        <v>2927.3</v>
      </c>
      <c r="L15" s="4">
        <v>2898.4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2927.3</v>
      </c>
      <c r="T15" s="5">
        <v>2898.4</v>
      </c>
      <c r="U15" s="4">
        <f t="shared" si="2"/>
        <v>1883.8</v>
      </c>
      <c r="V15" s="5">
        <v>0</v>
      </c>
      <c r="W15" s="5">
        <v>0</v>
      </c>
      <c r="X15" s="5">
        <v>0</v>
      </c>
      <c r="Y15" s="5">
        <v>1883.8</v>
      </c>
      <c r="Z15" s="4">
        <f t="shared" si="4"/>
        <v>1961.9</v>
      </c>
      <c r="AA15" s="5">
        <v>0</v>
      </c>
      <c r="AB15" s="5">
        <v>0</v>
      </c>
      <c r="AC15" s="5">
        <v>0</v>
      </c>
      <c r="AD15" s="5">
        <v>1961.9</v>
      </c>
      <c r="AE15" s="4">
        <f t="shared" si="5"/>
        <v>553.79999999999995</v>
      </c>
      <c r="AF15" s="4">
        <v>0</v>
      </c>
      <c r="AG15" s="5">
        <v>0</v>
      </c>
      <c r="AH15" s="5">
        <v>0</v>
      </c>
      <c r="AI15" s="5">
        <v>553.79999999999995</v>
      </c>
      <c r="AJ15" s="4">
        <f t="shared" si="6"/>
        <v>342.6</v>
      </c>
      <c r="AK15" s="5">
        <v>0</v>
      </c>
      <c r="AL15" s="5">
        <v>0</v>
      </c>
      <c r="AM15" s="5">
        <v>0</v>
      </c>
      <c r="AN15" s="5">
        <v>342.6</v>
      </c>
    </row>
    <row r="16" spans="1:40" ht="26.25" customHeight="1" x14ac:dyDescent="0.2">
      <c r="A16" s="2" t="s">
        <v>91</v>
      </c>
      <c r="B16" s="3" t="s">
        <v>92</v>
      </c>
      <c r="C16" s="3" t="s">
        <v>83</v>
      </c>
      <c r="D16" s="3" t="s">
        <v>93</v>
      </c>
      <c r="E16" s="3" t="s">
        <v>85</v>
      </c>
      <c r="F16" s="3" t="s">
        <v>0</v>
      </c>
      <c r="G16" s="3" t="s">
        <v>0</v>
      </c>
      <c r="H16" s="3" t="s">
        <v>0</v>
      </c>
      <c r="I16" s="3" t="s">
        <v>34</v>
      </c>
      <c r="J16" s="3" t="s">
        <v>94</v>
      </c>
      <c r="K16" s="4">
        <v>0</v>
      </c>
      <c r="L16" s="4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4">
        <f t="shared" si="2"/>
        <v>19.7</v>
      </c>
      <c r="V16" s="5">
        <v>0</v>
      </c>
      <c r="W16" s="5">
        <v>0</v>
      </c>
      <c r="X16" s="5">
        <v>0</v>
      </c>
      <c r="Y16" s="5">
        <v>19.7</v>
      </c>
      <c r="Z16" s="4">
        <f t="shared" si="4"/>
        <v>0</v>
      </c>
      <c r="AA16" s="5">
        <v>0</v>
      </c>
      <c r="AB16" s="5">
        <v>0</v>
      </c>
      <c r="AC16" s="5">
        <v>0</v>
      </c>
      <c r="AD16" s="5">
        <v>0</v>
      </c>
      <c r="AE16" s="4">
        <f t="shared" si="5"/>
        <v>0</v>
      </c>
      <c r="AF16" s="4">
        <v>0</v>
      </c>
      <c r="AG16" s="5">
        <v>0</v>
      </c>
      <c r="AH16" s="5">
        <v>0</v>
      </c>
      <c r="AI16" s="5">
        <v>0</v>
      </c>
      <c r="AJ16" s="4">
        <f t="shared" si="6"/>
        <v>0</v>
      </c>
      <c r="AK16" s="5">
        <v>0</v>
      </c>
      <c r="AL16" s="5">
        <v>0</v>
      </c>
      <c r="AM16" s="5">
        <v>0</v>
      </c>
      <c r="AN16" s="5">
        <v>0</v>
      </c>
    </row>
    <row r="17" spans="1:40" ht="26.25" customHeight="1" x14ac:dyDescent="0.2">
      <c r="A17" s="2" t="s">
        <v>95</v>
      </c>
      <c r="B17" s="3" t="s">
        <v>96</v>
      </c>
      <c r="C17" s="3" t="s">
        <v>83</v>
      </c>
      <c r="D17" s="3" t="s">
        <v>97</v>
      </c>
      <c r="E17" s="3" t="s">
        <v>85</v>
      </c>
      <c r="F17" s="3" t="s">
        <v>0</v>
      </c>
      <c r="G17" s="3" t="s">
        <v>0</v>
      </c>
      <c r="H17" s="3" t="s">
        <v>0</v>
      </c>
      <c r="I17" s="3" t="s">
        <v>38</v>
      </c>
      <c r="J17" s="3" t="s">
        <v>98</v>
      </c>
      <c r="K17" s="4">
        <v>1030.2</v>
      </c>
      <c r="L17" s="4">
        <v>966.2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1030.2</v>
      </c>
      <c r="T17" s="5">
        <v>966.2</v>
      </c>
      <c r="U17" s="4">
        <f t="shared" si="2"/>
        <v>790.9</v>
      </c>
      <c r="V17" s="5">
        <v>0</v>
      </c>
      <c r="W17" s="5">
        <v>0</v>
      </c>
      <c r="X17" s="5">
        <v>0</v>
      </c>
      <c r="Y17" s="5">
        <v>790.9</v>
      </c>
      <c r="Z17" s="4">
        <f t="shared" si="4"/>
        <v>387.7</v>
      </c>
      <c r="AA17" s="5">
        <v>0</v>
      </c>
      <c r="AB17" s="5">
        <v>0</v>
      </c>
      <c r="AC17" s="5">
        <v>0</v>
      </c>
      <c r="AD17" s="5">
        <v>387.7</v>
      </c>
      <c r="AE17" s="4">
        <f t="shared" si="5"/>
        <v>0</v>
      </c>
      <c r="AF17" s="4">
        <v>0</v>
      </c>
      <c r="AG17" s="5">
        <v>0</v>
      </c>
      <c r="AH17" s="5">
        <v>0</v>
      </c>
      <c r="AI17" s="5">
        <v>0</v>
      </c>
      <c r="AJ17" s="4">
        <f t="shared" si="6"/>
        <v>0</v>
      </c>
      <c r="AK17" s="5">
        <v>0</v>
      </c>
      <c r="AL17" s="5">
        <v>0</v>
      </c>
      <c r="AM17" s="5">
        <v>0</v>
      </c>
      <c r="AN17" s="5">
        <v>0</v>
      </c>
    </row>
    <row r="18" spans="1:40" ht="26.25" customHeight="1" x14ac:dyDescent="0.2">
      <c r="A18" s="2" t="s">
        <v>99</v>
      </c>
      <c r="B18" s="3" t="s">
        <v>100</v>
      </c>
      <c r="C18" s="3" t="s">
        <v>76</v>
      </c>
      <c r="D18" s="3" t="s">
        <v>76</v>
      </c>
      <c r="E18" s="3" t="s">
        <v>76</v>
      </c>
      <c r="F18" s="3" t="s">
        <v>76</v>
      </c>
      <c r="G18" s="3" t="s">
        <v>76</v>
      </c>
      <c r="H18" s="3" t="s">
        <v>76</v>
      </c>
      <c r="I18" s="3" t="s">
        <v>76</v>
      </c>
      <c r="J18" s="3" t="s">
        <v>76</v>
      </c>
      <c r="K18" s="4">
        <v>17749.5</v>
      </c>
      <c r="L18" s="4">
        <v>17749.5</v>
      </c>
      <c r="M18" s="5">
        <v>0</v>
      </c>
      <c r="N18" s="5">
        <v>0</v>
      </c>
      <c r="O18" s="5">
        <v>16060.3</v>
      </c>
      <c r="P18" s="5">
        <v>16060.3</v>
      </c>
      <c r="Q18" s="5">
        <v>0</v>
      </c>
      <c r="R18" s="5">
        <v>0</v>
      </c>
      <c r="S18" s="5">
        <v>1689.2</v>
      </c>
      <c r="T18" s="5">
        <v>1689.2</v>
      </c>
      <c r="U18" s="4">
        <f t="shared" si="2"/>
        <v>2359</v>
      </c>
      <c r="V18" s="5">
        <f>SUM(V19:V24)</f>
        <v>0</v>
      </c>
      <c r="W18" s="5">
        <f t="shared" ref="W18:AN18" si="7">SUM(W19:W24)</f>
        <v>1369.9</v>
      </c>
      <c r="X18" s="5">
        <f t="shared" si="7"/>
        <v>0</v>
      </c>
      <c r="Y18" s="5">
        <f t="shared" si="7"/>
        <v>989.1</v>
      </c>
      <c r="Z18" s="5">
        <f t="shared" si="7"/>
        <v>930.4</v>
      </c>
      <c r="AA18" s="5">
        <f t="shared" si="7"/>
        <v>0</v>
      </c>
      <c r="AB18" s="5">
        <f t="shared" si="7"/>
        <v>0</v>
      </c>
      <c r="AC18" s="5">
        <f t="shared" si="7"/>
        <v>0</v>
      </c>
      <c r="AD18" s="5">
        <f t="shared" si="7"/>
        <v>930.4</v>
      </c>
      <c r="AE18" s="5">
        <f t="shared" si="7"/>
        <v>0</v>
      </c>
      <c r="AF18" s="5">
        <f t="shared" si="7"/>
        <v>0</v>
      </c>
      <c r="AG18" s="5">
        <f t="shared" si="7"/>
        <v>0</v>
      </c>
      <c r="AH18" s="5">
        <f t="shared" si="7"/>
        <v>0</v>
      </c>
      <c r="AI18" s="5">
        <f t="shared" si="7"/>
        <v>0</v>
      </c>
      <c r="AJ18" s="5">
        <f t="shared" si="7"/>
        <v>0</v>
      </c>
      <c r="AK18" s="5">
        <f t="shared" si="7"/>
        <v>0</v>
      </c>
      <c r="AL18" s="5">
        <f t="shared" si="7"/>
        <v>0</v>
      </c>
      <c r="AM18" s="5">
        <f t="shared" si="7"/>
        <v>0</v>
      </c>
      <c r="AN18" s="5">
        <f t="shared" si="7"/>
        <v>0</v>
      </c>
    </row>
    <row r="19" spans="1:40" ht="26.25" customHeight="1" x14ac:dyDescent="0.2">
      <c r="A19" s="2" t="s">
        <v>101</v>
      </c>
      <c r="B19" s="3" t="s">
        <v>102</v>
      </c>
      <c r="C19" s="3" t="s">
        <v>83</v>
      </c>
      <c r="D19" s="3" t="s">
        <v>103</v>
      </c>
      <c r="E19" s="3" t="s">
        <v>85</v>
      </c>
      <c r="F19" s="3" t="s">
        <v>0</v>
      </c>
      <c r="G19" s="3" t="s">
        <v>0</v>
      </c>
      <c r="H19" s="3" t="s">
        <v>0</v>
      </c>
      <c r="I19" s="3" t="s">
        <v>36</v>
      </c>
      <c r="J19" s="3" t="s">
        <v>104</v>
      </c>
      <c r="K19" s="4">
        <v>0</v>
      </c>
      <c r="L19" s="4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4">
        <f t="shared" si="2"/>
        <v>0</v>
      </c>
      <c r="V19" s="5">
        <v>0</v>
      </c>
      <c r="W19" s="5">
        <v>0</v>
      </c>
      <c r="X19" s="5">
        <v>0</v>
      </c>
      <c r="Y19" s="5">
        <v>0</v>
      </c>
      <c r="Z19" s="4">
        <f t="shared" si="4"/>
        <v>24.8</v>
      </c>
      <c r="AA19" s="5">
        <v>0</v>
      </c>
      <c r="AB19" s="5">
        <v>0</v>
      </c>
      <c r="AC19" s="5">
        <v>0</v>
      </c>
      <c r="AD19" s="5">
        <v>24.8</v>
      </c>
      <c r="AE19" s="4">
        <f t="shared" si="5"/>
        <v>0</v>
      </c>
      <c r="AF19" s="4">
        <v>0</v>
      </c>
      <c r="AG19" s="5">
        <v>0</v>
      </c>
      <c r="AH19" s="5">
        <v>0</v>
      </c>
      <c r="AI19" s="5">
        <v>0</v>
      </c>
      <c r="AJ19" s="4">
        <f t="shared" si="6"/>
        <v>0</v>
      </c>
      <c r="AK19" s="5">
        <v>0</v>
      </c>
      <c r="AL19" s="5">
        <v>0</v>
      </c>
      <c r="AM19" s="5">
        <v>0</v>
      </c>
      <c r="AN19" s="5">
        <v>0</v>
      </c>
    </row>
    <row r="20" spans="1:40" ht="26.25" customHeight="1" x14ac:dyDescent="0.2">
      <c r="A20" s="2" t="s">
        <v>105</v>
      </c>
      <c r="B20" s="3" t="s">
        <v>106</v>
      </c>
      <c r="C20" s="3" t="s">
        <v>83</v>
      </c>
      <c r="D20" s="3" t="s">
        <v>107</v>
      </c>
      <c r="E20" s="3" t="s">
        <v>85</v>
      </c>
      <c r="F20" s="3" t="s">
        <v>0</v>
      </c>
      <c r="G20" s="3" t="s">
        <v>0</v>
      </c>
      <c r="H20" s="3" t="s">
        <v>0</v>
      </c>
      <c r="I20" s="3" t="s">
        <v>29</v>
      </c>
      <c r="J20" s="3" t="s">
        <v>108</v>
      </c>
      <c r="K20" s="4">
        <v>17402.8</v>
      </c>
      <c r="L20" s="4">
        <v>17402.8</v>
      </c>
      <c r="M20" s="5">
        <v>0</v>
      </c>
      <c r="N20" s="5">
        <v>0</v>
      </c>
      <c r="O20" s="5">
        <v>15739</v>
      </c>
      <c r="P20" s="5">
        <v>15739</v>
      </c>
      <c r="Q20" s="5">
        <v>0</v>
      </c>
      <c r="R20" s="5">
        <v>0</v>
      </c>
      <c r="S20" s="5">
        <v>1663.8</v>
      </c>
      <c r="T20" s="5">
        <v>1663.8</v>
      </c>
      <c r="U20" s="4">
        <f t="shared" si="2"/>
        <v>2342</v>
      </c>
      <c r="V20" s="5">
        <v>0</v>
      </c>
      <c r="W20" s="5">
        <v>1369.9</v>
      </c>
      <c r="X20" s="5">
        <v>0</v>
      </c>
      <c r="Y20" s="5">
        <v>972.1</v>
      </c>
      <c r="Z20" s="4">
        <f t="shared" si="4"/>
        <v>893.2</v>
      </c>
      <c r="AA20" s="5">
        <v>0</v>
      </c>
      <c r="AB20" s="5">
        <v>0</v>
      </c>
      <c r="AC20" s="5">
        <v>0</v>
      </c>
      <c r="AD20" s="5">
        <v>893.2</v>
      </c>
      <c r="AE20" s="4">
        <f t="shared" si="5"/>
        <v>0</v>
      </c>
      <c r="AF20" s="4">
        <v>0</v>
      </c>
      <c r="AG20" s="5">
        <v>0</v>
      </c>
      <c r="AH20" s="5">
        <v>0</v>
      </c>
      <c r="AI20" s="5">
        <v>0</v>
      </c>
      <c r="AJ20" s="4">
        <f t="shared" si="6"/>
        <v>0</v>
      </c>
      <c r="AK20" s="5">
        <v>0</v>
      </c>
      <c r="AL20" s="5">
        <v>0</v>
      </c>
      <c r="AM20" s="5">
        <v>0</v>
      </c>
      <c r="AN20" s="5">
        <v>0</v>
      </c>
    </row>
    <row r="21" spans="1:40" ht="26.25" customHeight="1" x14ac:dyDescent="0.2">
      <c r="A21" s="2" t="s">
        <v>109</v>
      </c>
      <c r="B21" s="3" t="s">
        <v>110</v>
      </c>
      <c r="C21" s="3" t="s">
        <v>83</v>
      </c>
      <c r="D21" s="3" t="s">
        <v>111</v>
      </c>
      <c r="E21" s="3" t="s">
        <v>85</v>
      </c>
      <c r="F21" s="3" t="s">
        <v>0</v>
      </c>
      <c r="G21" s="3" t="s">
        <v>0</v>
      </c>
      <c r="H21" s="3" t="s">
        <v>0</v>
      </c>
      <c r="I21" s="3" t="s">
        <v>36</v>
      </c>
      <c r="J21" s="3" t="s">
        <v>98</v>
      </c>
      <c r="K21" s="4">
        <v>0</v>
      </c>
      <c r="L21" s="4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4">
        <f t="shared" si="2"/>
        <v>17</v>
      </c>
      <c r="V21" s="5">
        <v>0</v>
      </c>
      <c r="W21" s="5">
        <v>0</v>
      </c>
      <c r="X21" s="5">
        <v>0</v>
      </c>
      <c r="Y21" s="5">
        <v>17</v>
      </c>
      <c r="Z21" s="4">
        <f t="shared" si="4"/>
        <v>12.4</v>
      </c>
      <c r="AA21" s="5">
        <v>0</v>
      </c>
      <c r="AB21" s="5">
        <v>0</v>
      </c>
      <c r="AC21" s="5">
        <v>0</v>
      </c>
      <c r="AD21" s="5">
        <v>12.4</v>
      </c>
      <c r="AE21" s="4">
        <f t="shared" si="5"/>
        <v>0</v>
      </c>
      <c r="AF21" s="4">
        <v>0</v>
      </c>
      <c r="AG21" s="5">
        <v>0</v>
      </c>
      <c r="AH21" s="5">
        <v>0</v>
      </c>
      <c r="AI21" s="5">
        <v>0</v>
      </c>
      <c r="AJ21" s="4">
        <f t="shared" si="6"/>
        <v>0</v>
      </c>
      <c r="AK21" s="5">
        <v>0</v>
      </c>
      <c r="AL21" s="5">
        <v>0</v>
      </c>
      <c r="AM21" s="5">
        <v>0</v>
      </c>
      <c r="AN21" s="5">
        <v>0</v>
      </c>
    </row>
    <row r="22" spans="1:40" ht="26.25" customHeight="1" x14ac:dyDescent="0.2">
      <c r="A22" s="6" t="s">
        <v>0</v>
      </c>
      <c r="B22" s="7" t="s">
        <v>0</v>
      </c>
      <c r="C22" s="7" t="s">
        <v>0</v>
      </c>
      <c r="D22" s="7" t="s">
        <v>0</v>
      </c>
      <c r="E22" s="7" t="s">
        <v>0</v>
      </c>
      <c r="F22" s="7" t="s">
        <v>0</v>
      </c>
      <c r="G22" s="7" t="s">
        <v>0</v>
      </c>
      <c r="H22" s="7" t="s">
        <v>0</v>
      </c>
      <c r="I22" s="3" t="s">
        <v>36</v>
      </c>
      <c r="J22" s="14" t="s">
        <v>112</v>
      </c>
      <c r="K22" s="4">
        <v>342.6</v>
      </c>
      <c r="L22" s="4">
        <v>342.6</v>
      </c>
      <c r="M22" s="5">
        <v>0</v>
      </c>
      <c r="N22" s="5">
        <v>0</v>
      </c>
      <c r="O22" s="5">
        <v>321.3</v>
      </c>
      <c r="P22" s="5">
        <v>321.3</v>
      </c>
      <c r="Q22" s="5">
        <v>0</v>
      </c>
      <c r="R22" s="5">
        <v>0</v>
      </c>
      <c r="S22" s="5">
        <v>21.3</v>
      </c>
      <c r="T22" s="5">
        <v>21.3</v>
      </c>
      <c r="U22" s="4">
        <f t="shared" si="2"/>
        <v>0</v>
      </c>
      <c r="V22" s="5">
        <v>0</v>
      </c>
      <c r="W22" s="5">
        <v>0</v>
      </c>
      <c r="X22" s="5">
        <v>0</v>
      </c>
      <c r="Y22" s="5">
        <v>0</v>
      </c>
      <c r="Z22" s="4">
        <f t="shared" si="4"/>
        <v>0</v>
      </c>
      <c r="AA22" s="5">
        <v>0</v>
      </c>
      <c r="AB22" s="5">
        <v>0</v>
      </c>
      <c r="AC22" s="5">
        <v>0</v>
      </c>
      <c r="AD22" s="5">
        <v>0</v>
      </c>
      <c r="AE22" s="4">
        <f t="shared" si="5"/>
        <v>0</v>
      </c>
      <c r="AF22" s="4">
        <v>0</v>
      </c>
      <c r="AG22" s="5">
        <v>0</v>
      </c>
      <c r="AH22" s="5">
        <v>0</v>
      </c>
      <c r="AI22" s="5">
        <v>0</v>
      </c>
      <c r="AJ22" s="4">
        <f t="shared" si="6"/>
        <v>0</v>
      </c>
      <c r="AK22" s="5">
        <v>0</v>
      </c>
      <c r="AL22" s="5">
        <v>0</v>
      </c>
      <c r="AM22" s="5">
        <v>0</v>
      </c>
      <c r="AN22" s="5">
        <v>0</v>
      </c>
    </row>
    <row r="23" spans="1:40" ht="26.25" customHeight="1" x14ac:dyDescent="0.2">
      <c r="A23" s="2" t="s">
        <v>113</v>
      </c>
      <c r="B23" s="3" t="s">
        <v>114</v>
      </c>
      <c r="C23" s="3" t="s">
        <v>83</v>
      </c>
      <c r="D23" s="3" t="s">
        <v>115</v>
      </c>
      <c r="E23" s="3" t="s">
        <v>85</v>
      </c>
      <c r="F23" s="3" t="s">
        <v>0</v>
      </c>
      <c r="G23" s="3" t="s">
        <v>0</v>
      </c>
      <c r="H23" s="3" t="s">
        <v>0</v>
      </c>
      <c r="I23" s="3" t="s">
        <v>37</v>
      </c>
      <c r="J23" s="3" t="s">
        <v>116</v>
      </c>
      <c r="K23" s="4">
        <v>0</v>
      </c>
      <c r="L23" s="4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4">
        <f t="shared" si="2"/>
        <v>0</v>
      </c>
      <c r="V23" s="5">
        <v>0</v>
      </c>
      <c r="W23" s="5">
        <v>0</v>
      </c>
      <c r="X23" s="5">
        <v>0</v>
      </c>
      <c r="Y23" s="5">
        <v>0</v>
      </c>
      <c r="Z23" s="4">
        <f t="shared" si="4"/>
        <v>0</v>
      </c>
      <c r="AA23" s="5">
        <v>0</v>
      </c>
      <c r="AB23" s="5">
        <v>0</v>
      </c>
      <c r="AC23" s="5">
        <v>0</v>
      </c>
      <c r="AD23" s="5">
        <v>0</v>
      </c>
      <c r="AE23" s="4">
        <f t="shared" si="5"/>
        <v>0</v>
      </c>
      <c r="AF23" s="4">
        <v>0</v>
      </c>
      <c r="AG23" s="5">
        <v>0</v>
      </c>
      <c r="AH23" s="5">
        <v>0</v>
      </c>
      <c r="AI23" s="5">
        <v>0</v>
      </c>
      <c r="AJ23" s="4">
        <f t="shared" si="6"/>
        <v>0</v>
      </c>
      <c r="AK23" s="5">
        <v>0</v>
      </c>
      <c r="AL23" s="5">
        <v>0</v>
      </c>
      <c r="AM23" s="5">
        <v>0</v>
      </c>
      <c r="AN23" s="5">
        <v>0</v>
      </c>
    </row>
    <row r="24" spans="1:40" ht="26.25" customHeight="1" x14ac:dyDescent="0.2">
      <c r="A24" s="2" t="s">
        <v>117</v>
      </c>
      <c r="B24" s="3" t="s">
        <v>118</v>
      </c>
      <c r="C24" s="3" t="s">
        <v>83</v>
      </c>
      <c r="D24" s="3" t="s">
        <v>119</v>
      </c>
      <c r="E24" s="3" t="s">
        <v>85</v>
      </c>
      <c r="F24" s="3" t="s">
        <v>0</v>
      </c>
      <c r="G24" s="3" t="s">
        <v>0</v>
      </c>
      <c r="H24" s="3" t="s">
        <v>0</v>
      </c>
      <c r="I24" s="3" t="s">
        <v>38</v>
      </c>
      <c r="J24" s="3" t="s">
        <v>98</v>
      </c>
      <c r="K24" s="4">
        <v>4.0999999999999996</v>
      </c>
      <c r="L24" s="4">
        <v>4.0999999999999996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4.0999999999999996</v>
      </c>
      <c r="T24" s="5">
        <v>4.0999999999999996</v>
      </c>
      <c r="U24" s="4">
        <f t="shared" si="2"/>
        <v>0</v>
      </c>
      <c r="V24" s="5">
        <v>0</v>
      </c>
      <c r="W24" s="5">
        <v>0</v>
      </c>
      <c r="X24" s="5">
        <v>0</v>
      </c>
      <c r="Y24" s="5">
        <v>0</v>
      </c>
      <c r="Z24" s="4">
        <f t="shared" si="4"/>
        <v>0</v>
      </c>
      <c r="AA24" s="5">
        <v>0</v>
      </c>
      <c r="AB24" s="5">
        <v>0</v>
      </c>
      <c r="AC24" s="5">
        <v>0</v>
      </c>
      <c r="AD24" s="5">
        <v>0</v>
      </c>
      <c r="AE24" s="4">
        <f t="shared" si="5"/>
        <v>0</v>
      </c>
      <c r="AF24" s="4">
        <v>0</v>
      </c>
      <c r="AG24" s="5">
        <v>0</v>
      </c>
      <c r="AH24" s="5">
        <v>0</v>
      </c>
      <c r="AI24" s="5">
        <v>0</v>
      </c>
      <c r="AJ24" s="4">
        <f t="shared" si="6"/>
        <v>0</v>
      </c>
      <c r="AK24" s="5">
        <v>0</v>
      </c>
      <c r="AL24" s="5">
        <v>0</v>
      </c>
      <c r="AM24" s="5">
        <v>0</v>
      </c>
      <c r="AN24" s="5">
        <v>0</v>
      </c>
    </row>
    <row r="25" spans="1:40" ht="26.25" customHeight="1" x14ac:dyDescent="0.2">
      <c r="A25" s="2" t="s">
        <v>120</v>
      </c>
      <c r="B25" s="3" t="s">
        <v>121</v>
      </c>
      <c r="C25" s="3" t="s">
        <v>76</v>
      </c>
      <c r="D25" s="3" t="s">
        <v>76</v>
      </c>
      <c r="E25" s="3" t="s">
        <v>76</v>
      </c>
      <c r="F25" s="3" t="s">
        <v>76</v>
      </c>
      <c r="G25" s="3" t="s">
        <v>76</v>
      </c>
      <c r="H25" s="3" t="s">
        <v>76</v>
      </c>
      <c r="I25" s="3" t="s">
        <v>76</v>
      </c>
      <c r="J25" s="3" t="s">
        <v>76</v>
      </c>
      <c r="K25" s="4">
        <v>2944.4</v>
      </c>
      <c r="L25" s="4">
        <v>2839.6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2944.4</v>
      </c>
      <c r="T25" s="5">
        <v>2839.6</v>
      </c>
      <c r="U25" s="4">
        <f t="shared" si="2"/>
        <v>3290</v>
      </c>
      <c r="V25" s="5">
        <f>SUM(V26:V32)</f>
        <v>0</v>
      </c>
      <c r="W25" s="5">
        <f t="shared" ref="W25:AN25" si="8">SUM(W26:W32)</f>
        <v>0</v>
      </c>
      <c r="X25" s="5">
        <f t="shared" si="8"/>
        <v>0</v>
      </c>
      <c r="Y25" s="5">
        <f t="shared" si="8"/>
        <v>3290</v>
      </c>
      <c r="Z25" s="5">
        <f t="shared" si="8"/>
        <v>2689.7</v>
      </c>
      <c r="AA25" s="5">
        <f t="shared" si="8"/>
        <v>0</v>
      </c>
      <c r="AB25" s="5">
        <f t="shared" si="8"/>
        <v>0</v>
      </c>
      <c r="AC25" s="5">
        <f t="shared" si="8"/>
        <v>0</v>
      </c>
      <c r="AD25" s="5">
        <f t="shared" si="8"/>
        <v>2689.7</v>
      </c>
      <c r="AE25" s="5">
        <f t="shared" si="8"/>
        <v>2389.6</v>
      </c>
      <c r="AF25" s="5">
        <f t="shared" si="8"/>
        <v>0</v>
      </c>
      <c r="AG25" s="5">
        <f t="shared" si="8"/>
        <v>0</v>
      </c>
      <c r="AH25" s="5">
        <f t="shared" si="8"/>
        <v>0</v>
      </c>
      <c r="AI25" s="5">
        <f t="shared" si="8"/>
        <v>2389.6</v>
      </c>
      <c r="AJ25" s="5">
        <f t="shared" si="8"/>
        <v>2389.6</v>
      </c>
      <c r="AK25" s="5">
        <f t="shared" si="8"/>
        <v>0</v>
      </c>
      <c r="AL25" s="5">
        <f t="shared" si="8"/>
        <v>0</v>
      </c>
      <c r="AM25" s="5">
        <f t="shared" si="8"/>
        <v>0</v>
      </c>
      <c r="AN25" s="5">
        <f t="shared" si="8"/>
        <v>2389.6</v>
      </c>
    </row>
    <row r="26" spans="1:40" ht="26.25" customHeight="1" x14ac:dyDescent="0.2">
      <c r="A26" s="2" t="s">
        <v>122</v>
      </c>
      <c r="B26" s="3" t="s">
        <v>123</v>
      </c>
      <c r="C26" s="3" t="s">
        <v>83</v>
      </c>
      <c r="D26" s="3" t="s">
        <v>115</v>
      </c>
      <c r="E26" s="3" t="s">
        <v>85</v>
      </c>
      <c r="F26" s="3" t="s">
        <v>0</v>
      </c>
      <c r="G26" s="3" t="s">
        <v>0</v>
      </c>
      <c r="H26" s="3" t="s">
        <v>0</v>
      </c>
      <c r="I26" s="3" t="s">
        <v>27</v>
      </c>
      <c r="J26" s="3" t="s">
        <v>124</v>
      </c>
      <c r="K26" s="4">
        <v>1203.2</v>
      </c>
      <c r="L26" s="4">
        <v>1098.4000000000001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1203.2</v>
      </c>
      <c r="T26" s="5">
        <v>1098.4000000000001</v>
      </c>
      <c r="U26" s="4">
        <f t="shared" si="2"/>
        <v>923.6</v>
      </c>
      <c r="V26" s="5">
        <v>0</v>
      </c>
      <c r="W26" s="5">
        <v>0</v>
      </c>
      <c r="X26" s="5">
        <v>0</v>
      </c>
      <c r="Y26" s="5">
        <v>923.6</v>
      </c>
      <c r="Z26" s="4">
        <f t="shared" si="4"/>
        <v>300.10000000000002</v>
      </c>
      <c r="AA26" s="5">
        <v>0</v>
      </c>
      <c r="AB26" s="5">
        <v>0</v>
      </c>
      <c r="AC26" s="5">
        <v>0</v>
      </c>
      <c r="AD26" s="5">
        <v>300.10000000000002</v>
      </c>
      <c r="AE26" s="4">
        <f t="shared" si="5"/>
        <v>0</v>
      </c>
      <c r="AF26" s="4">
        <v>0</v>
      </c>
      <c r="AG26" s="5">
        <v>0</v>
      </c>
      <c r="AH26" s="5">
        <v>0</v>
      </c>
      <c r="AI26" s="5">
        <v>0</v>
      </c>
      <c r="AJ26" s="4">
        <f t="shared" si="6"/>
        <v>0</v>
      </c>
      <c r="AK26" s="5">
        <v>0</v>
      </c>
      <c r="AL26" s="5">
        <v>0</v>
      </c>
      <c r="AM26" s="5">
        <v>0</v>
      </c>
      <c r="AN26" s="5">
        <v>0</v>
      </c>
    </row>
    <row r="27" spans="1:40" ht="26.25" customHeight="1" x14ac:dyDescent="0.2">
      <c r="A27" s="6" t="s">
        <v>0</v>
      </c>
      <c r="B27" s="7" t="s">
        <v>0</v>
      </c>
      <c r="C27" s="7" t="s">
        <v>0</v>
      </c>
      <c r="D27" s="7" t="s">
        <v>0</v>
      </c>
      <c r="E27" s="7" t="s">
        <v>0</v>
      </c>
      <c r="F27" s="7" t="s">
        <v>0</v>
      </c>
      <c r="G27" s="7" t="s">
        <v>0</v>
      </c>
      <c r="H27" s="7" t="s">
        <v>0</v>
      </c>
      <c r="I27" s="3" t="s">
        <v>27</v>
      </c>
      <c r="J27" s="3" t="s">
        <v>125</v>
      </c>
      <c r="K27" s="4">
        <v>37.5</v>
      </c>
      <c r="L27" s="4">
        <v>37.5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37.5</v>
      </c>
      <c r="T27" s="5">
        <v>37.5</v>
      </c>
      <c r="U27" s="4">
        <f t="shared" si="2"/>
        <v>629.70000000000005</v>
      </c>
      <c r="V27" s="5">
        <v>0</v>
      </c>
      <c r="W27" s="5">
        <v>0</v>
      </c>
      <c r="X27" s="5">
        <v>0</v>
      </c>
      <c r="Y27" s="5">
        <v>629.70000000000005</v>
      </c>
      <c r="Z27" s="4">
        <f t="shared" si="4"/>
        <v>0</v>
      </c>
      <c r="AA27" s="5">
        <v>0</v>
      </c>
      <c r="AB27" s="5">
        <v>0</v>
      </c>
      <c r="AC27" s="5">
        <v>0</v>
      </c>
      <c r="AD27" s="5">
        <v>0</v>
      </c>
      <c r="AE27" s="4">
        <f t="shared" si="5"/>
        <v>0</v>
      </c>
      <c r="AF27" s="4">
        <v>0</v>
      </c>
      <c r="AG27" s="5">
        <v>0</v>
      </c>
      <c r="AH27" s="5">
        <v>0</v>
      </c>
      <c r="AI27" s="5">
        <v>0</v>
      </c>
      <c r="AJ27" s="4">
        <f t="shared" si="6"/>
        <v>0</v>
      </c>
      <c r="AK27" s="5">
        <v>0</v>
      </c>
      <c r="AL27" s="5">
        <v>0</v>
      </c>
      <c r="AM27" s="5">
        <v>0</v>
      </c>
      <c r="AN27" s="5">
        <v>0</v>
      </c>
    </row>
    <row r="28" spans="1:40" ht="26.25" customHeight="1" x14ac:dyDescent="0.2">
      <c r="A28" s="6" t="s">
        <v>0</v>
      </c>
      <c r="B28" s="7" t="s">
        <v>0</v>
      </c>
      <c r="C28" s="7" t="s">
        <v>0</v>
      </c>
      <c r="D28" s="7" t="s">
        <v>0</v>
      </c>
      <c r="E28" s="7" t="s">
        <v>0</v>
      </c>
      <c r="F28" s="7" t="s">
        <v>0</v>
      </c>
      <c r="G28" s="7" t="s">
        <v>0</v>
      </c>
      <c r="H28" s="7" t="s">
        <v>0</v>
      </c>
      <c r="I28" s="3" t="s">
        <v>27</v>
      </c>
      <c r="J28" s="3" t="s">
        <v>126</v>
      </c>
      <c r="K28" s="4">
        <v>0</v>
      </c>
      <c r="L28" s="4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4">
        <f t="shared" si="2"/>
        <v>6.1</v>
      </c>
      <c r="V28" s="5">
        <v>0</v>
      </c>
      <c r="W28" s="5">
        <v>0</v>
      </c>
      <c r="X28" s="5">
        <v>0</v>
      </c>
      <c r="Y28" s="5">
        <v>6.1</v>
      </c>
      <c r="Z28" s="4">
        <f t="shared" si="4"/>
        <v>0</v>
      </c>
      <c r="AA28" s="5">
        <v>0</v>
      </c>
      <c r="AB28" s="5">
        <v>0</v>
      </c>
      <c r="AC28" s="5">
        <v>0</v>
      </c>
      <c r="AD28" s="5">
        <v>0</v>
      </c>
      <c r="AE28" s="4">
        <f t="shared" si="5"/>
        <v>0</v>
      </c>
      <c r="AF28" s="4">
        <v>0</v>
      </c>
      <c r="AG28" s="5">
        <v>0</v>
      </c>
      <c r="AH28" s="5">
        <v>0</v>
      </c>
      <c r="AI28" s="5">
        <v>0</v>
      </c>
      <c r="AJ28" s="4">
        <f t="shared" si="6"/>
        <v>0</v>
      </c>
      <c r="AK28" s="5">
        <v>0</v>
      </c>
      <c r="AL28" s="5">
        <v>0</v>
      </c>
      <c r="AM28" s="5">
        <v>0</v>
      </c>
      <c r="AN28" s="5">
        <v>0</v>
      </c>
    </row>
    <row r="29" spans="1:40" ht="26.25" customHeight="1" x14ac:dyDescent="0.2">
      <c r="A29" s="2" t="s">
        <v>127</v>
      </c>
      <c r="B29" s="3" t="s">
        <v>128</v>
      </c>
      <c r="C29" s="3" t="s">
        <v>83</v>
      </c>
      <c r="D29" s="3" t="s">
        <v>115</v>
      </c>
      <c r="E29" s="3" t="s">
        <v>85</v>
      </c>
      <c r="F29" s="3" t="s">
        <v>0</v>
      </c>
      <c r="G29" s="3" t="s">
        <v>0</v>
      </c>
      <c r="H29" s="3" t="s">
        <v>0</v>
      </c>
      <c r="I29" s="3" t="s">
        <v>27</v>
      </c>
      <c r="J29" s="3" t="s">
        <v>124</v>
      </c>
      <c r="K29" s="4">
        <v>654.6</v>
      </c>
      <c r="L29" s="4">
        <v>654.6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654.6</v>
      </c>
      <c r="T29" s="5">
        <v>654.6</v>
      </c>
      <c r="U29" s="4">
        <f t="shared" si="2"/>
        <v>821.3</v>
      </c>
      <c r="V29" s="5">
        <v>0</v>
      </c>
      <c r="W29" s="5">
        <v>0</v>
      </c>
      <c r="X29" s="5">
        <v>0</v>
      </c>
      <c r="Y29" s="5">
        <v>821.3</v>
      </c>
      <c r="Z29" s="4">
        <f t="shared" si="4"/>
        <v>1177.0999999999999</v>
      </c>
      <c r="AA29" s="5">
        <v>0</v>
      </c>
      <c r="AB29" s="5">
        <v>0</v>
      </c>
      <c r="AC29" s="5">
        <v>0</v>
      </c>
      <c r="AD29" s="5">
        <v>1177.0999999999999</v>
      </c>
      <c r="AE29" s="4">
        <f t="shared" si="5"/>
        <v>1177.0999999999999</v>
      </c>
      <c r="AF29" s="4">
        <v>0</v>
      </c>
      <c r="AG29" s="5">
        <v>0</v>
      </c>
      <c r="AH29" s="5">
        <v>0</v>
      </c>
      <c r="AI29" s="5">
        <v>1177.0999999999999</v>
      </c>
      <c r="AJ29" s="4">
        <f t="shared" si="6"/>
        <v>1177.0999999999999</v>
      </c>
      <c r="AK29" s="5">
        <v>0</v>
      </c>
      <c r="AL29" s="5">
        <v>0</v>
      </c>
      <c r="AM29" s="5">
        <v>0</v>
      </c>
      <c r="AN29" s="5">
        <v>1177.0999999999999</v>
      </c>
    </row>
    <row r="30" spans="1:40" ht="26.25" customHeight="1" x14ac:dyDescent="0.2">
      <c r="A30" s="6" t="s">
        <v>0</v>
      </c>
      <c r="B30" s="7" t="s">
        <v>0</v>
      </c>
      <c r="C30" s="7" t="s">
        <v>0</v>
      </c>
      <c r="D30" s="7" t="s">
        <v>0</v>
      </c>
      <c r="E30" s="7" t="s">
        <v>0</v>
      </c>
      <c r="F30" s="7" t="s">
        <v>0</v>
      </c>
      <c r="G30" s="7" t="s">
        <v>0</v>
      </c>
      <c r="H30" s="7" t="s">
        <v>0</v>
      </c>
      <c r="I30" s="3" t="s">
        <v>27</v>
      </c>
      <c r="J30" s="3" t="s">
        <v>129</v>
      </c>
      <c r="K30" s="4">
        <v>409.4</v>
      </c>
      <c r="L30" s="4">
        <v>409.4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409.4</v>
      </c>
      <c r="T30" s="5">
        <v>409.4</v>
      </c>
      <c r="U30" s="4">
        <f t="shared" si="2"/>
        <v>341.5</v>
      </c>
      <c r="V30" s="5">
        <v>0</v>
      </c>
      <c r="W30" s="5">
        <v>0</v>
      </c>
      <c r="X30" s="5">
        <v>0</v>
      </c>
      <c r="Y30" s="5">
        <v>341.5</v>
      </c>
      <c r="Z30" s="4">
        <f t="shared" si="4"/>
        <v>469.4</v>
      </c>
      <c r="AA30" s="5">
        <v>0</v>
      </c>
      <c r="AB30" s="5">
        <v>0</v>
      </c>
      <c r="AC30" s="5">
        <v>0</v>
      </c>
      <c r="AD30" s="5">
        <v>469.4</v>
      </c>
      <c r="AE30" s="4">
        <f t="shared" si="5"/>
        <v>469.4</v>
      </c>
      <c r="AF30" s="4">
        <v>0</v>
      </c>
      <c r="AG30" s="5">
        <v>0</v>
      </c>
      <c r="AH30" s="5">
        <v>0</v>
      </c>
      <c r="AI30" s="5">
        <v>469.4</v>
      </c>
      <c r="AJ30" s="4">
        <f t="shared" si="6"/>
        <v>469.4</v>
      </c>
      <c r="AK30" s="5">
        <v>0</v>
      </c>
      <c r="AL30" s="5">
        <v>0</v>
      </c>
      <c r="AM30" s="5">
        <v>0</v>
      </c>
      <c r="AN30" s="5">
        <v>469.4</v>
      </c>
    </row>
    <row r="31" spans="1:40" ht="26.25" customHeight="1" x14ac:dyDescent="0.2">
      <c r="A31" s="2" t="s">
        <v>130</v>
      </c>
      <c r="B31" s="3" t="s">
        <v>131</v>
      </c>
      <c r="C31" s="3" t="s">
        <v>83</v>
      </c>
      <c r="D31" s="3" t="s">
        <v>132</v>
      </c>
      <c r="E31" s="3" t="s">
        <v>85</v>
      </c>
      <c r="F31" s="3" t="s">
        <v>0</v>
      </c>
      <c r="G31" s="3" t="s">
        <v>0</v>
      </c>
      <c r="H31" s="3" t="s">
        <v>0</v>
      </c>
      <c r="I31" s="3" t="s">
        <v>27</v>
      </c>
      <c r="J31" s="3" t="s">
        <v>133</v>
      </c>
      <c r="K31" s="4">
        <v>639.70000000000005</v>
      </c>
      <c r="L31" s="4">
        <v>639.70000000000005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639.70000000000005</v>
      </c>
      <c r="T31" s="5">
        <v>639.70000000000005</v>
      </c>
      <c r="U31" s="4">
        <f t="shared" si="2"/>
        <v>567.79999999999995</v>
      </c>
      <c r="V31" s="5">
        <v>0</v>
      </c>
      <c r="W31" s="5">
        <v>0</v>
      </c>
      <c r="X31" s="5">
        <v>0</v>
      </c>
      <c r="Y31" s="5">
        <v>567.79999999999995</v>
      </c>
      <c r="Z31" s="4">
        <f t="shared" si="4"/>
        <v>743.1</v>
      </c>
      <c r="AA31" s="5">
        <v>0</v>
      </c>
      <c r="AB31" s="5">
        <v>0</v>
      </c>
      <c r="AC31" s="5">
        <v>0</v>
      </c>
      <c r="AD31" s="5">
        <v>743.1</v>
      </c>
      <c r="AE31" s="4">
        <f t="shared" si="5"/>
        <v>743.1</v>
      </c>
      <c r="AF31" s="4">
        <v>0</v>
      </c>
      <c r="AG31" s="5">
        <v>0</v>
      </c>
      <c r="AH31" s="5">
        <v>0</v>
      </c>
      <c r="AI31" s="5">
        <v>743.1</v>
      </c>
      <c r="AJ31" s="4">
        <f t="shared" si="6"/>
        <v>743.1</v>
      </c>
      <c r="AK31" s="5">
        <v>0</v>
      </c>
      <c r="AL31" s="5">
        <v>0</v>
      </c>
      <c r="AM31" s="5">
        <v>0</v>
      </c>
      <c r="AN31" s="5">
        <v>743.1</v>
      </c>
    </row>
    <row r="32" spans="1:40" ht="26.25" customHeight="1" x14ac:dyDescent="0.2">
      <c r="A32" s="2" t="s">
        <v>134</v>
      </c>
      <c r="B32" s="3" t="s">
        <v>135</v>
      </c>
      <c r="C32" s="3" t="s">
        <v>83</v>
      </c>
      <c r="D32" s="3" t="s">
        <v>136</v>
      </c>
      <c r="E32" s="3" t="s">
        <v>85</v>
      </c>
      <c r="F32" s="3" t="s">
        <v>0</v>
      </c>
      <c r="G32" s="3" t="s">
        <v>0</v>
      </c>
      <c r="H32" s="3" t="s">
        <v>0</v>
      </c>
      <c r="I32" s="3" t="s">
        <v>39</v>
      </c>
      <c r="J32" s="3" t="s">
        <v>137</v>
      </c>
      <c r="K32" s="4">
        <v>0</v>
      </c>
      <c r="L32" s="4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4">
        <f t="shared" si="2"/>
        <v>0</v>
      </c>
      <c r="V32" s="5">
        <v>0</v>
      </c>
      <c r="W32" s="5">
        <v>0</v>
      </c>
      <c r="X32" s="5">
        <v>0</v>
      </c>
      <c r="Y32" s="5">
        <v>0</v>
      </c>
      <c r="Z32" s="4">
        <f t="shared" si="4"/>
        <v>0</v>
      </c>
      <c r="AA32" s="5">
        <v>0</v>
      </c>
      <c r="AB32" s="5">
        <v>0</v>
      </c>
      <c r="AC32" s="5">
        <v>0</v>
      </c>
      <c r="AD32" s="5">
        <v>0</v>
      </c>
      <c r="AE32" s="4">
        <f t="shared" si="5"/>
        <v>0</v>
      </c>
      <c r="AF32" s="4">
        <v>0</v>
      </c>
      <c r="AG32" s="5">
        <v>0</v>
      </c>
      <c r="AH32" s="5">
        <v>0</v>
      </c>
      <c r="AI32" s="5">
        <v>0</v>
      </c>
      <c r="AJ32" s="4">
        <f t="shared" si="6"/>
        <v>0</v>
      </c>
      <c r="AK32" s="5">
        <v>0</v>
      </c>
      <c r="AL32" s="5">
        <v>0</v>
      </c>
      <c r="AM32" s="5">
        <v>0</v>
      </c>
      <c r="AN32" s="5">
        <v>0</v>
      </c>
    </row>
    <row r="33" spans="1:40" ht="26.25" customHeight="1" x14ac:dyDescent="0.2">
      <c r="A33" s="2" t="s">
        <v>138</v>
      </c>
      <c r="B33" s="3" t="s">
        <v>139</v>
      </c>
      <c r="C33" s="3" t="s">
        <v>76</v>
      </c>
      <c r="D33" s="3" t="s">
        <v>76</v>
      </c>
      <c r="E33" s="3" t="s">
        <v>76</v>
      </c>
      <c r="F33" s="3" t="s">
        <v>76</v>
      </c>
      <c r="G33" s="3" t="s">
        <v>76</v>
      </c>
      <c r="H33" s="3" t="s">
        <v>76</v>
      </c>
      <c r="I33" s="3" t="s">
        <v>76</v>
      </c>
      <c r="J33" s="3" t="s">
        <v>76</v>
      </c>
      <c r="K33" s="4">
        <v>203</v>
      </c>
      <c r="L33" s="4">
        <v>203</v>
      </c>
      <c r="M33" s="5">
        <v>131.69999999999999</v>
      </c>
      <c r="N33" s="5">
        <v>131.69999999999999</v>
      </c>
      <c r="O33" s="5">
        <v>71.3</v>
      </c>
      <c r="P33" s="5">
        <v>71.3</v>
      </c>
      <c r="Q33" s="5">
        <v>0</v>
      </c>
      <c r="R33" s="5">
        <v>0</v>
      </c>
      <c r="S33" s="5">
        <v>0</v>
      </c>
      <c r="T33" s="5">
        <v>0</v>
      </c>
      <c r="U33" s="4">
        <f t="shared" si="2"/>
        <v>215.29999999999998</v>
      </c>
      <c r="V33" s="5">
        <f>SUM(V34+V36)</f>
        <v>158.19999999999999</v>
      </c>
      <c r="W33" s="5">
        <f t="shared" ref="W33:AN33" si="9">SUM(W34+W36)</f>
        <v>57.1</v>
      </c>
      <c r="X33" s="5">
        <f t="shared" si="9"/>
        <v>0</v>
      </c>
      <c r="Y33" s="5">
        <f t="shared" si="9"/>
        <v>0</v>
      </c>
      <c r="Z33" s="5">
        <f t="shared" si="9"/>
        <v>179.3</v>
      </c>
      <c r="AA33" s="5">
        <f t="shared" si="9"/>
        <v>179.3</v>
      </c>
      <c r="AB33" s="5">
        <f t="shared" si="9"/>
        <v>0</v>
      </c>
      <c r="AC33" s="5">
        <f t="shared" si="9"/>
        <v>0</v>
      </c>
      <c r="AD33" s="5">
        <f t="shared" si="9"/>
        <v>0</v>
      </c>
      <c r="AE33" s="5">
        <f t="shared" si="9"/>
        <v>196.6</v>
      </c>
      <c r="AF33" s="5">
        <f t="shared" si="9"/>
        <v>196.6</v>
      </c>
      <c r="AG33" s="5">
        <f t="shared" si="9"/>
        <v>0</v>
      </c>
      <c r="AH33" s="5">
        <f t="shared" si="9"/>
        <v>0</v>
      </c>
      <c r="AI33" s="5">
        <f t="shared" si="9"/>
        <v>0</v>
      </c>
      <c r="AJ33" s="5">
        <f t="shared" si="9"/>
        <v>203.8</v>
      </c>
      <c r="AK33" s="5">
        <f t="shared" si="9"/>
        <v>203.8</v>
      </c>
      <c r="AL33" s="5">
        <f t="shared" si="9"/>
        <v>0</v>
      </c>
      <c r="AM33" s="5">
        <f t="shared" si="9"/>
        <v>0</v>
      </c>
      <c r="AN33" s="5">
        <f t="shared" si="9"/>
        <v>0</v>
      </c>
    </row>
    <row r="34" spans="1:40" ht="26.25" customHeight="1" x14ac:dyDescent="0.2">
      <c r="A34" s="2" t="s">
        <v>140</v>
      </c>
      <c r="B34" s="3" t="s">
        <v>141</v>
      </c>
      <c r="C34" s="3" t="s">
        <v>76</v>
      </c>
      <c r="D34" s="3" t="s">
        <v>76</v>
      </c>
      <c r="E34" s="3" t="s">
        <v>76</v>
      </c>
      <c r="F34" s="3" t="s">
        <v>76</v>
      </c>
      <c r="G34" s="3" t="s">
        <v>76</v>
      </c>
      <c r="H34" s="3" t="s">
        <v>76</v>
      </c>
      <c r="I34" s="3" t="s">
        <v>76</v>
      </c>
      <c r="J34" s="3" t="s">
        <v>76</v>
      </c>
      <c r="K34" s="4">
        <v>131.69999999999999</v>
      </c>
      <c r="L34" s="4">
        <v>131.69999999999999</v>
      </c>
      <c r="M34" s="5">
        <v>131.69999999999999</v>
      </c>
      <c r="N34" s="5">
        <v>131.69999999999999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4">
        <f t="shared" si="2"/>
        <v>158.19999999999999</v>
      </c>
      <c r="V34" s="5">
        <f>SUM(V35)</f>
        <v>158.19999999999999</v>
      </c>
      <c r="W34" s="5">
        <f t="shared" ref="W34:AM34" si="10">SUM(W35)</f>
        <v>0</v>
      </c>
      <c r="X34" s="5">
        <f t="shared" si="10"/>
        <v>0</v>
      </c>
      <c r="Y34" s="5">
        <f t="shared" si="10"/>
        <v>0</v>
      </c>
      <c r="Z34" s="5">
        <f t="shared" si="10"/>
        <v>179.3</v>
      </c>
      <c r="AA34" s="5">
        <f t="shared" si="10"/>
        <v>179.3</v>
      </c>
      <c r="AB34" s="5">
        <f t="shared" si="10"/>
        <v>0</v>
      </c>
      <c r="AC34" s="5">
        <f t="shared" si="10"/>
        <v>0</v>
      </c>
      <c r="AD34" s="5">
        <f t="shared" si="10"/>
        <v>0</v>
      </c>
      <c r="AE34" s="5">
        <f t="shared" si="10"/>
        <v>196.6</v>
      </c>
      <c r="AF34" s="5">
        <f t="shared" si="10"/>
        <v>196.6</v>
      </c>
      <c r="AG34" s="5">
        <f t="shared" si="10"/>
        <v>0</v>
      </c>
      <c r="AH34" s="5">
        <f t="shared" si="10"/>
        <v>0</v>
      </c>
      <c r="AI34" s="5">
        <f t="shared" si="10"/>
        <v>0</v>
      </c>
      <c r="AJ34" s="5">
        <f t="shared" si="10"/>
        <v>203.8</v>
      </c>
      <c r="AK34" s="5">
        <f t="shared" si="10"/>
        <v>203.8</v>
      </c>
      <c r="AL34" s="5">
        <f t="shared" si="10"/>
        <v>0</v>
      </c>
      <c r="AM34" s="5">
        <f t="shared" si="10"/>
        <v>0</v>
      </c>
      <c r="AN34" s="5">
        <f>SUM(AN35)</f>
        <v>0</v>
      </c>
    </row>
    <row r="35" spans="1:40" ht="26.25" customHeight="1" x14ac:dyDescent="0.2">
      <c r="A35" s="2" t="s">
        <v>142</v>
      </c>
      <c r="B35" s="3" t="s">
        <v>143</v>
      </c>
      <c r="C35" s="3" t="s">
        <v>144</v>
      </c>
      <c r="D35" s="3" t="s">
        <v>145</v>
      </c>
      <c r="E35" s="3" t="s">
        <v>146</v>
      </c>
      <c r="F35" s="3" t="s">
        <v>0</v>
      </c>
      <c r="G35" s="3" t="s">
        <v>0</v>
      </c>
      <c r="H35" s="3" t="s">
        <v>0</v>
      </c>
      <c r="I35" s="3" t="s">
        <v>0</v>
      </c>
      <c r="J35" s="3" t="s">
        <v>147</v>
      </c>
      <c r="K35" s="4">
        <v>131.69999999999999</v>
      </c>
      <c r="L35" s="4">
        <v>131.69999999999999</v>
      </c>
      <c r="M35" s="5">
        <v>131.69999999999999</v>
      </c>
      <c r="N35" s="5">
        <v>131.69999999999999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4">
        <f t="shared" si="2"/>
        <v>158.19999999999999</v>
      </c>
      <c r="V35" s="5">
        <v>158.19999999999999</v>
      </c>
      <c r="W35" s="5">
        <v>0</v>
      </c>
      <c r="X35" s="5">
        <v>0</v>
      </c>
      <c r="Y35" s="5">
        <v>0</v>
      </c>
      <c r="Z35" s="4">
        <f t="shared" si="4"/>
        <v>179.3</v>
      </c>
      <c r="AA35" s="5">
        <v>179.3</v>
      </c>
      <c r="AB35" s="5">
        <v>0</v>
      </c>
      <c r="AC35" s="5">
        <v>0</v>
      </c>
      <c r="AD35" s="5">
        <v>0</v>
      </c>
      <c r="AE35" s="4">
        <f t="shared" si="5"/>
        <v>196.6</v>
      </c>
      <c r="AF35" s="4">
        <v>196.6</v>
      </c>
      <c r="AG35" s="5">
        <v>0</v>
      </c>
      <c r="AH35" s="5">
        <v>0</v>
      </c>
      <c r="AI35" s="5">
        <v>0</v>
      </c>
      <c r="AJ35" s="4">
        <f t="shared" si="6"/>
        <v>203.8</v>
      </c>
      <c r="AK35" s="5">
        <v>203.8</v>
      </c>
      <c r="AL35" s="5">
        <v>0</v>
      </c>
      <c r="AM35" s="5">
        <v>0</v>
      </c>
      <c r="AN35" s="5">
        <v>0</v>
      </c>
    </row>
    <row r="36" spans="1:40" ht="26.25" customHeight="1" x14ac:dyDescent="0.2">
      <c r="A36" s="2" t="s">
        <v>148</v>
      </c>
      <c r="B36" s="3" t="s">
        <v>149</v>
      </c>
      <c r="C36" s="3" t="s">
        <v>76</v>
      </c>
      <c r="D36" s="3" t="s">
        <v>76</v>
      </c>
      <c r="E36" s="3" t="s">
        <v>76</v>
      </c>
      <c r="F36" s="3" t="s">
        <v>76</v>
      </c>
      <c r="G36" s="3" t="s">
        <v>76</v>
      </c>
      <c r="H36" s="3" t="s">
        <v>76</v>
      </c>
      <c r="I36" s="3" t="s">
        <v>76</v>
      </c>
      <c r="J36" s="3" t="s">
        <v>76</v>
      </c>
      <c r="K36" s="4">
        <v>71.3</v>
      </c>
      <c r="L36" s="4">
        <v>71.3</v>
      </c>
      <c r="M36" s="5">
        <v>0</v>
      </c>
      <c r="N36" s="5">
        <v>0</v>
      </c>
      <c r="O36" s="5">
        <v>71.3</v>
      </c>
      <c r="P36" s="5">
        <v>71.3</v>
      </c>
      <c r="Q36" s="5">
        <v>0</v>
      </c>
      <c r="R36" s="5">
        <v>0</v>
      </c>
      <c r="S36" s="5">
        <v>0</v>
      </c>
      <c r="T36" s="5">
        <v>0</v>
      </c>
      <c r="U36" s="4">
        <f t="shared" si="2"/>
        <v>57.1</v>
      </c>
      <c r="V36" s="5">
        <f>SUM(V37)</f>
        <v>0</v>
      </c>
      <c r="W36" s="5">
        <f t="shared" ref="W36:AN36" si="11">SUM(W37)</f>
        <v>57.1</v>
      </c>
      <c r="X36" s="5">
        <f t="shared" si="11"/>
        <v>0</v>
      </c>
      <c r="Y36" s="5">
        <f t="shared" si="11"/>
        <v>0</v>
      </c>
      <c r="Z36" s="5">
        <f t="shared" si="11"/>
        <v>0</v>
      </c>
      <c r="AA36" s="5">
        <f t="shared" si="11"/>
        <v>0</v>
      </c>
      <c r="AB36" s="5">
        <f t="shared" si="11"/>
        <v>0</v>
      </c>
      <c r="AC36" s="5">
        <f t="shared" si="11"/>
        <v>0</v>
      </c>
      <c r="AD36" s="5">
        <f t="shared" si="11"/>
        <v>0</v>
      </c>
      <c r="AE36" s="5">
        <f t="shared" si="11"/>
        <v>0</v>
      </c>
      <c r="AF36" s="5">
        <f t="shared" si="11"/>
        <v>0</v>
      </c>
      <c r="AG36" s="5">
        <f t="shared" si="11"/>
        <v>0</v>
      </c>
      <c r="AH36" s="5">
        <f t="shared" si="11"/>
        <v>0</v>
      </c>
      <c r="AI36" s="5">
        <f t="shared" si="11"/>
        <v>0</v>
      </c>
      <c r="AJ36" s="5">
        <f t="shared" si="11"/>
        <v>0</v>
      </c>
      <c r="AK36" s="5">
        <f t="shared" si="11"/>
        <v>0</v>
      </c>
      <c r="AL36" s="5">
        <f t="shared" si="11"/>
        <v>0</v>
      </c>
      <c r="AM36" s="5">
        <f t="shared" si="11"/>
        <v>0</v>
      </c>
      <c r="AN36" s="5">
        <f t="shared" si="11"/>
        <v>0</v>
      </c>
    </row>
    <row r="37" spans="1:40" ht="26.25" customHeight="1" x14ac:dyDescent="0.2">
      <c r="A37" s="2" t="s">
        <v>150</v>
      </c>
      <c r="B37" s="3" t="s">
        <v>151</v>
      </c>
      <c r="C37" s="3" t="s">
        <v>0</v>
      </c>
      <c r="D37" s="3" t="s">
        <v>0</v>
      </c>
      <c r="E37" s="3" t="s">
        <v>0</v>
      </c>
      <c r="F37" s="3" t="s">
        <v>152</v>
      </c>
      <c r="G37" s="3" t="s">
        <v>145</v>
      </c>
      <c r="H37" s="3" t="s">
        <v>153</v>
      </c>
      <c r="I37" s="3" t="s">
        <v>33</v>
      </c>
      <c r="J37" s="3" t="s">
        <v>154</v>
      </c>
      <c r="K37" s="4">
        <v>71.3</v>
      </c>
      <c r="L37" s="4">
        <v>71.3</v>
      </c>
      <c r="M37" s="5">
        <v>0</v>
      </c>
      <c r="N37" s="5">
        <v>0</v>
      </c>
      <c r="O37" s="5">
        <v>71.3</v>
      </c>
      <c r="P37" s="5">
        <v>71.3</v>
      </c>
      <c r="Q37" s="5">
        <v>0</v>
      </c>
      <c r="R37" s="5">
        <v>0</v>
      </c>
      <c r="S37" s="5">
        <v>0</v>
      </c>
      <c r="T37" s="5">
        <v>0</v>
      </c>
      <c r="U37" s="4">
        <f t="shared" si="2"/>
        <v>57.1</v>
      </c>
      <c r="V37" s="5">
        <v>0</v>
      </c>
      <c r="W37" s="5">
        <v>57.1</v>
      </c>
      <c r="X37" s="5">
        <v>0</v>
      </c>
      <c r="Y37" s="5">
        <v>0</v>
      </c>
      <c r="Z37" s="4">
        <f t="shared" si="4"/>
        <v>0</v>
      </c>
      <c r="AA37" s="5">
        <v>0</v>
      </c>
      <c r="AB37" s="5">
        <v>0</v>
      </c>
      <c r="AC37" s="5">
        <v>0</v>
      </c>
      <c r="AD37" s="5">
        <v>0</v>
      </c>
      <c r="AE37" s="4">
        <f t="shared" si="5"/>
        <v>0</v>
      </c>
      <c r="AF37" s="4">
        <v>0</v>
      </c>
      <c r="AG37" s="5">
        <v>0</v>
      </c>
      <c r="AH37" s="5">
        <v>0</v>
      </c>
      <c r="AI37" s="5">
        <v>0</v>
      </c>
      <c r="AJ37" s="4">
        <f t="shared" si="6"/>
        <v>0</v>
      </c>
      <c r="AK37" s="5">
        <v>0</v>
      </c>
      <c r="AL37" s="5">
        <v>0</v>
      </c>
      <c r="AM37" s="5">
        <v>0</v>
      </c>
      <c r="AN37" s="5">
        <v>0</v>
      </c>
    </row>
    <row r="38" spans="1:40" ht="26.25" customHeight="1" x14ac:dyDescent="0.2">
      <c r="A38" s="2" t="s">
        <v>155</v>
      </c>
      <c r="B38" s="3" t="s">
        <v>156</v>
      </c>
      <c r="C38" s="3" t="s">
        <v>76</v>
      </c>
      <c r="D38" s="3" t="s">
        <v>76</v>
      </c>
      <c r="E38" s="3" t="s">
        <v>76</v>
      </c>
      <c r="F38" s="3" t="s">
        <v>76</v>
      </c>
      <c r="G38" s="3" t="s">
        <v>76</v>
      </c>
      <c r="H38" s="3" t="s">
        <v>76</v>
      </c>
      <c r="I38" s="3" t="s">
        <v>76</v>
      </c>
      <c r="J38" s="3" t="s">
        <v>76</v>
      </c>
      <c r="K38" s="4">
        <v>55.1</v>
      </c>
      <c r="L38" s="4">
        <v>55.1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55.1</v>
      </c>
      <c r="T38" s="5">
        <v>55.1</v>
      </c>
      <c r="U38" s="4">
        <f t="shared" si="2"/>
        <v>168.60000000000002</v>
      </c>
      <c r="V38" s="5">
        <f>SUM(V39)</f>
        <v>0</v>
      </c>
      <c r="W38" s="5">
        <f t="shared" ref="W38:AN38" si="12">SUM(W39)</f>
        <v>0</v>
      </c>
      <c r="X38" s="5">
        <f t="shared" si="12"/>
        <v>0</v>
      </c>
      <c r="Y38" s="5">
        <f t="shared" si="12"/>
        <v>168.60000000000002</v>
      </c>
      <c r="Z38" s="5">
        <f t="shared" si="12"/>
        <v>196.9</v>
      </c>
      <c r="AA38" s="5">
        <f t="shared" si="12"/>
        <v>0</v>
      </c>
      <c r="AB38" s="5">
        <f t="shared" si="12"/>
        <v>0</v>
      </c>
      <c r="AC38" s="5">
        <f t="shared" si="12"/>
        <v>0</v>
      </c>
      <c r="AD38" s="5">
        <f t="shared" si="12"/>
        <v>196.9</v>
      </c>
      <c r="AE38" s="5">
        <f t="shared" si="12"/>
        <v>0</v>
      </c>
      <c r="AF38" s="5">
        <f t="shared" si="12"/>
        <v>0</v>
      </c>
      <c r="AG38" s="5">
        <f t="shared" si="12"/>
        <v>0</v>
      </c>
      <c r="AH38" s="5">
        <f t="shared" si="12"/>
        <v>0</v>
      </c>
      <c r="AI38" s="5">
        <f t="shared" si="12"/>
        <v>0</v>
      </c>
      <c r="AJ38" s="5">
        <f t="shared" si="12"/>
        <v>0</v>
      </c>
      <c r="AK38" s="5">
        <f t="shared" si="12"/>
        <v>0</v>
      </c>
      <c r="AL38" s="5">
        <f t="shared" si="12"/>
        <v>0</v>
      </c>
      <c r="AM38" s="5">
        <f t="shared" si="12"/>
        <v>0</v>
      </c>
      <c r="AN38" s="5">
        <f t="shared" si="12"/>
        <v>0</v>
      </c>
    </row>
    <row r="39" spans="1:40" ht="26.25" customHeight="1" x14ac:dyDescent="0.2">
      <c r="A39" s="2" t="s">
        <v>157</v>
      </c>
      <c r="B39" s="3" t="s">
        <v>158</v>
      </c>
      <c r="C39" s="3" t="s">
        <v>76</v>
      </c>
      <c r="D39" s="3" t="s">
        <v>76</v>
      </c>
      <c r="E39" s="3" t="s">
        <v>76</v>
      </c>
      <c r="F39" s="3" t="s">
        <v>76</v>
      </c>
      <c r="G39" s="3" t="s">
        <v>76</v>
      </c>
      <c r="H39" s="3" t="s">
        <v>76</v>
      </c>
      <c r="I39" s="3" t="s">
        <v>76</v>
      </c>
      <c r="J39" s="3" t="s">
        <v>76</v>
      </c>
      <c r="K39" s="4">
        <v>55.1</v>
      </c>
      <c r="L39" s="4">
        <v>55.1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55.1</v>
      </c>
      <c r="T39" s="5">
        <v>55.1</v>
      </c>
      <c r="U39" s="4">
        <f t="shared" si="2"/>
        <v>168.60000000000002</v>
      </c>
      <c r="V39" s="5">
        <f>SUM(V40:V42)</f>
        <v>0</v>
      </c>
      <c r="W39" s="5">
        <f t="shared" ref="W39:AN39" si="13">SUM(W40:W42)</f>
        <v>0</v>
      </c>
      <c r="X39" s="5">
        <f t="shared" si="13"/>
        <v>0</v>
      </c>
      <c r="Y39" s="5">
        <f t="shared" si="13"/>
        <v>168.60000000000002</v>
      </c>
      <c r="Z39" s="5">
        <f t="shared" si="13"/>
        <v>196.9</v>
      </c>
      <c r="AA39" s="5">
        <f t="shared" si="13"/>
        <v>0</v>
      </c>
      <c r="AB39" s="5">
        <f t="shared" si="13"/>
        <v>0</v>
      </c>
      <c r="AC39" s="5">
        <f t="shared" si="13"/>
        <v>0</v>
      </c>
      <c r="AD39" s="5">
        <f t="shared" si="13"/>
        <v>196.9</v>
      </c>
      <c r="AE39" s="5">
        <f t="shared" si="13"/>
        <v>0</v>
      </c>
      <c r="AF39" s="5">
        <f t="shared" si="13"/>
        <v>0</v>
      </c>
      <c r="AG39" s="5">
        <f t="shared" si="13"/>
        <v>0</v>
      </c>
      <c r="AH39" s="5">
        <f t="shared" si="13"/>
        <v>0</v>
      </c>
      <c r="AI39" s="5">
        <f t="shared" si="13"/>
        <v>0</v>
      </c>
      <c r="AJ39" s="5">
        <f t="shared" si="13"/>
        <v>0</v>
      </c>
      <c r="AK39" s="5">
        <f t="shared" si="13"/>
        <v>0</v>
      </c>
      <c r="AL39" s="5">
        <f t="shared" si="13"/>
        <v>0</v>
      </c>
      <c r="AM39" s="5">
        <f t="shared" si="13"/>
        <v>0</v>
      </c>
      <c r="AN39" s="5">
        <f t="shared" si="13"/>
        <v>0</v>
      </c>
    </row>
    <row r="40" spans="1:40" ht="26.25" customHeight="1" x14ac:dyDescent="0.2">
      <c r="A40" s="2" t="s">
        <v>159</v>
      </c>
      <c r="B40" s="3" t="s">
        <v>160</v>
      </c>
      <c r="C40" s="3" t="s">
        <v>0</v>
      </c>
      <c r="D40" s="3" t="s">
        <v>0</v>
      </c>
      <c r="E40" s="3" t="s">
        <v>0</v>
      </c>
      <c r="F40" s="3" t="s">
        <v>161</v>
      </c>
      <c r="G40" s="3" t="s">
        <v>145</v>
      </c>
      <c r="H40" s="3" t="s">
        <v>162</v>
      </c>
      <c r="I40" s="3" t="s">
        <v>0</v>
      </c>
      <c r="J40" s="3" t="s">
        <v>124</v>
      </c>
      <c r="K40" s="4">
        <v>41.1</v>
      </c>
      <c r="L40" s="4">
        <v>41.1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41.1</v>
      </c>
      <c r="T40" s="5">
        <v>41.1</v>
      </c>
      <c r="U40" s="4">
        <f t="shared" si="2"/>
        <v>48.4</v>
      </c>
      <c r="V40" s="5">
        <v>0</v>
      </c>
      <c r="W40" s="5">
        <v>0</v>
      </c>
      <c r="X40" s="5">
        <v>0</v>
      </c>
      <c r="Y40" s="5">
        <v>48.4</v>
      </c>
      <c r="Z40" s="4">
        <f t="shared" si="4"/>
        <v>56.6</v>
      </c>
      <c r="AA40" s="5">
        <v>0</v>
      </c>
      <c r="AB40" s="5">
        <v>0</v>
      </c>
      <c r="AC40" s="5">
        <v>0</v>
      </c>
      <c r="AD40" s="5">
        <v>56.6</v>
      </c>
      <c r="AE40" s="4">
        <f t="shared" si="5"/>
        <v>0</v>
      </c>
      <c r="AF40" s="4">
        <v>0</v>
      </c>
      <c r="AG40" s="5">
        <v>0</v>
      </c>
      <c r="AH40" s="5">
        <v>0</v>
      </c>
      <c r="AI40" s="5">
        <v>0</v>
      </c>
      <c r="AJ40" s="4">
        <f t="shared" si="6"/>
        <v>0</v>
      </c>
      <c r="AK40" s="5">
        <v>0</v>
      </c>
      <c r="AL40" s="5">
        <v>0</v>
      </c>
      <c r="AM40" s="5">
        <v>0</v>
      </c>
      <c r="AN40" s="5">
        <v>0</v>
      </c>
    </row>
    <row r="41" spans="1:40" ht="26.25" customHeight="1" x14ac:dyDescent="0.2">
      <c r="A41" s="2" t="s">
        <v>163</v>
      </c>
      <c r="B41" s="3" t="s">
        <v>164</v>
      </c>
      <c r="C41" s="3" t="s">
        <v>0</v>
      </c>
      <c r="D41" s="3" t="s">
        <v>0</v>
      </c>
      <c r="E41" s="3" t="s">
        <v>0</v>
      </c>
      <c r="F41" s="3" t="s">
        <v>161</v>
      </c>
      <c r="G41" s="3" t="s">
        <v>145</v>
      </c>
      <c r="H41" s="3" t="s">
        <v>162</v>
      </c>
      <c r="I41" s="3" t="s">
        <v>0</v>
      </c>
      <c r="J41" s="3" t="s">
        <v>124</v>
      </c>
      <c r="K41" s="4">
        <v>14</v>
      </c>
      <c r="L41" s="4">
        <v>14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14</v>
      </c>
      <c r="T41" s="5">
        <v>14</v>
      </c>
      <c r="U41" s="4">
        <f t="shared" si="2"/>
        <v>16.5</v>
      </c>
      <c r="V41" s="5">
        <v>0</v>
      </c>
      <c r="W41" s="5">
        <v>0</v>
      </c>
      <c r="X41" s="5">
        <v>0</v>
      </c>
      <c r="Y41" s="5">
        <v>16.5</v>
      </c>
      <c r="Z41" s="4">
        <f t="shared" si="4"/>
        <v>19.3</v>
      </c>
      <c r="AA41" s="5">
        <v>0</v>
      </c>
      <c r="AB41" s="5">
        <v>0</v>
      </c>
      <c r="AC41" s="5">
        <v>0</v>
      </c>
      <c r="AD41" s="5">
        <v>19.3</v>
      </c>
      <c r="AE41" s="4">
        <f t="shared" si="5"/>
        <v>0</v>
      </c>
      <c r="AF41" s="4">
        <v>0</v>
      </c>
      <c r="AG41" s="5">
        <v>0</v>
      </c>
      <c r="AH41" s="5">
        <v>0</v>
      </c>
      <c r="AI41" s="5">
        <v>0</v>
      </c>
      <c r="AJ41" s="4">
        <f t="shared" si="6"/>
        <v>0</v>
      </c>
      <c r="AK41" s="5">
        <v>0</v>
      </c>
      <c r="AL41" s="5">
        <v>0</v>
      </c>
      <c r="AM41" s="5">
        <v>0</v>
      </c>
      <c r="AN41" s="5">
        <v>0</v>
      </c>
    </row>
    <row r="42" spans="1:40" ht="26.25" customHeight="1" x14ac:dyDescent="0.2">
      <c r="A42" s="2" t="s">
        <v>165</v>
      </c>
      <c r="B42" s="3" t="s">
        <v>166</v>
      </c>
      <c r="C42" s="3" t="s">
        <v>83</v>
      </c>
      <c r="D42" s="3" t="s">
        <v>167</v>
      </c>
      <c r="E42" s="3" t="s">
        <v>85</v>
      </c>
      <c r="F42" s="3" t="s">
        <v>0</v>
      </c>
      <c r="G42" s="3" t="s">
        <v>0</v>
      </c>
      <c r="H42" s="3" t="s">
        <v>0</v>
      </c>
      <c r="I42" s="3" t="s">
        <v>0</v>
      </c>
      <c r="J42" s="3" t="s">
        <v>94</v>
      </c>
      <c r="K42" s="4">
        <v>0</v>
      </c>
      <c r="L42" s="4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4">
        <f t="shared" si="2"/>
        <v>103.7</v>
      </c>
      <c r="V42" s="5">
        <v>0</v>
      </c>
      <c r="W42" s="5">
        <v>0</v>
      </c>
      <c r="X42" s="5">
        <v>0</v>
      </c>
      <c r="Y42" s="5">
        <v>103.7</v>
      </c>
      <c r="Z42" s="4">
        <f t="shared" si="4"/>
        <v>121</v>
      </c>
      <c r="AA42" s="5">
        <v>0</v>
      </c>
      <c r="AB42" s="5">
        <v>0</v>
      </c>
      <c r="AC42" s="5">
        <v>0</v>
      </c>
      <c r="AD42" s="5">
        <v>121</v>
      </c>
      <c r="AE42" s="4">
        <f t="shared" si="5"/>
        <v>0</v>
      </c>
      <c r="AF42" s="4">
        <v>0</v>
      </c>
      <c r="AG42" s="5">
        <v>0</v>
      </c>
      <c r="AH42" s="5">
        <v>0</v>
      </c>
      <c r="AI42" s="5">
        <v>0</v>
      </c>
      <c r="AJ42" s="4">
        <f t="shared" si="6"/>
        <v>0</v>
      </c>
      <c r="AK42" s="5">
        <v>0</v>
      </c>
      <c r="AL42" s="5">
        <v>0</v>
      </c>
      <c r="AM42" s="5">
        <v>0</v>
      </c>
      <c r="AN42" s="5">
        <v>0</v>
      </c>
    </row>
    <row r="43" spans="1:40" ht="26.25" customHeight="1" x14ac:dyDescent="0.2">
      <c r="A43" s="8" t="s">
        <v>168</v>
      </c>
      <c r="B43" s="3" t="s">
        <v>169</v>
      </c>
      <c r="C43" s="3" t="s">
        <v>76</v>
      </c>
      <c r="D43" s="3" t="s">
        <v>76</v>
      </c>
      <c r="E43" s="3" t="s">
        <v>76</v>
      </c>
      <c r="F43" s="3" t="s">
        <v>76</v>
      </c>
      <c r="G43" s="3" t="s">
        <v>76</v>
      </c>
      <c r="H43" s="3" t="s">
        <v>76</v>
      </c>
      <c r="I43" s="3" t="s">
        <v>76</v>
      </c>
      <c r="J43" s="3" t="s">
        <v>76</v>
      </c>
      <c r="K43" s="4">
        <v>26231.8</v>
      </c>
      <c r="L43" s="4">
        <v>26021.1</v>
      </c>
      <c r="M43" s="5">
        <v>131.69999999999999</v>
      </c>
      <c r="N43" s="5">
        <v>131.69999999999999</v>
      </c>
      <c r="O43" s="5">
        <v>16131.6</v>
      </c>
      <c r="P43" s="5">
        <v>16131.6</v>
      </c>
      <c r="Q43" s="5">
        <v>0</v>
      </c>
      <c r="R43" s="5">
        <v>0</v>
      </c>
      <c r="S43" s="5">
        <v>9968.5</v>
      </c>
      <c r="T43" s="5">
        <v>9757.7999999999993</v>
      </c>
      <c r="U43" s="4">
        <f>SUM(U44-U38)</f>
        <v>9867.5</v>
      </c>
      <c r="V43" s="4">
        <f t="shared" ref="V43:AN43" si="14">SUM(V44-V38)</f>
        <v>158.19999999999999</v>
      </c>
      <c r="W43" s="4">
        <f t="shared" si="14"/>
        <v>1888.8</v>
      </c>
      <c r="X43" s="4">
        <f t="shared" si="14"/>
        <v>0</v>
      </c>
      <c r="Y43" s="4">
        <f t="shared" si="14"/>
        <v>7820.5</v>
      </c>
      <c r="Z43" s="4">
        <f t="shared" si="14"/>
        <v>7565.9</v>
      </c>
      <c r="AA43" s="4">
        <f t="shared" si="14"/>
        <v>179.3</v>
      </c>
      <c r="AB43" s="4">
        <f t="shared" si="14"/>
        <v>538.6</v>
      </c>
      <c r="AC43" s="4">
        <f t="shared" si="14"/>
        <v>0</v>
      </c>
      <c r="AD43" s="4">
        <f t="shared" si="14"/>
        <v>6847.9999999999991</v>
      </c>
      <c r="AE43" s="4">
        <f t="shared" si="14"/>
        <v>3139.9999999999995</v>
      </c>
      <c r="AF43" s="4">
        <f t="shared" si="14"/>
        <v>196.6</v>
      </c>
      <c r="AG43" s="4">
        <f t="shared" si="14"/>
        <v>0</v>
      </c>
      <c r="AH43" s="4">
        <f t="shared" si="14"/>
        <v>0</v>
      </c>
      <c r="AI43" s="4">
        <f t="shared" si="14"/>
        <v>2943.3999999999996</v>
      </c>
      <c r="AJ43" s="4">
        <f t="shared" si="14"/>
        <v>2936</v>
      </c>
      <c r="AK43" s="4">
        <f t="shared" si="14"/>
        <v>203.8</v>
      </c>
      <c r="AL43" s="4">
        <f t="shared" si="14"/>
        <v>0</v>
      </c>
      <c r="AM43" s="4">
        <f t="shared" si="14"/>
        <v>0</v>
      </c>
      <c r="AN43" s="4">
        <f t="shared" si="14"/>
        <v>2732.2</v>
      </c>
    </row>
    <row r="44" spans="1:40" ht="26.25" customHeight="1" x14ac:dyDescent="0.2">
      <c r="A44" s="2" t="s">
        <v>170</v>
      </c>
      <c r="B44" s="3" t="s">
        <v>171</v>
      </c>
      <c r="C44" s="3" t="s">
        <v>76</v>
      </c>
      <c r="D44" s="3" t="s">
        <v>76</v>
      </c>
      <c r="E44" s="3" t="s">
        <v>76</v>
      </c>
      <c r="F44" s="3" t="s">
        <v>76</v>
      </c>
      <c r="G44" s="3" t="s">
        <v>76</v>
      </c>
      <c r="H44" s="3" t="s">
        <v>76</v>
      </c>
      <c r="I44" s="3" t="s">
        <v>76</v>
      </c>
      <c r="J44" s="3" t="s">
        <v>76</v>
      </c>
      <c r="K44" s="4">
        <v>26286.9</v>
      </c>
      <c r="L44" s="4">
        <v>26076.2</v>
      </c>
      <c r="M44" s="5">
        <v>131.69999999999999</v>
      </c>
      <c r="N44" s="5">
        <v>131.69999999999999</v>
      </c>
      <c r="O44" s="5">
        <v>16131.6</v>
      </c>
      <c r="P44" s="5">
        <v>16131.6</v>
      </c>
      <c r="Q44" s="5">
        <v>0</v>
      </c>
      <c r="R44" s="5">
        <v>0</v>
      </c>
      <c r="S44" s="5">
        <v>10023.6</v>
      </c>
      <c r="T44" s="5">
        <v>9812.9</v>
      </c>
      <c r="U44" s="4">
        <f>SUM(U11)</f>
        <v>10036.1</v>
      </c>
      <c r="V44" s="4">
        <f t="shared" ref="V44:AN44" si="15">SUM(V11)</f>
        <v>158.19999999999999</v>
      </c>
      <c r="W44" s="4">
        <f t="shared" si="15"/>
        <v>1888.8</v>
      </c>
      <c r="X44" s="4">
        <f t="shared" si="15"/>
        <v>0</v>
      </c>
      <c r="Y44" s="4">
        <f t="shared" si="15"/>
        <v>7989.1</v>
      </c>
      <c r="Z44" s="4">
        <f t="shared" si="15"/>
        <v>7762.7999999999993</v>
      </c>
      <c r="AA44" s="4">
        <f t="shared" si="15"/>
        <v>179.3</v>
      </c>
      <c r="AB44" s="4">
        <f t="shared" si="15"/>
        <v>538.6</v>
      </c>
      <c r="AC44" s="4">
        <f t="shared" si="15"/>
        <v>0</v>
      </c>
      <c r="AD44" s="4">
        <f t="shared" si="15"/>
        <v>7044.8999999999987</v>
      </c>
      <c r="AE44" s="4">
        <f t="shared" si="15"/>
        <v>3139.9999999999995</v>
      </c>
      <c r="AF44" s="4">
        <f t="shared" si="15"/>
        <v>196.6</v>
      </c>
      <c r="AG44" s="4">
        <f t="shared" si="15"/>
        <v>0</v>
      </c>
      <c r="AH44" s="4">
        <f t="shared" si="15"/>
        <v>0</v>
      </c>
      <c r="AI44" s="4">
        <f t="shared" si="15"/>
        <v>2943.3999999999996</v>
      </c>
      <c r="AJ44" s="4">
        <f t="shared" si="15"/>
        <v>2936</v>
      </c>
      <c r="AK44" s="4">
        <f t="shared" si="15"/>
        <v>203.8</v>
      </c>
      <c r="AL44" s="4">
        <f t="shared" si="15"/>
        <v>0</v>
      </c>
      <c r="AM44" s="4">
        <f t="shared" si="15"/>
        <v>0</v>
      </c>
      <c r="AN44" s="4">
        <f t="shared" si="15"/>
        <v>2732.2</v>
      </c>
    </row>
    <row r="45" spans="1:40" ht="2.4500000000000002" customHeight="1" x14ac:dyDescent="0.2">
      <c r="A45" s="9" t="s">
        <v>0</v>
      </c>
      <c r="B45" s="9" t="s">
        <v>0</v>
      </c>
      <c r="C45" s="9" t="s">
        <v>0</v>
      </c>
      <c r="D45" s="9" t="s">
        <v>0</v>
      </c>
      <c r="E45" s="9" t="s">
        <v>0</v>
      </c>
      <c r="F45" s="9" t="s">
        <v>0</v>
      </c>
      <c r="G45" s="9" t="s">
        <v>0</v>
      </c>
      <c r="H45" s="9" t="s">
        <v>0</v>
      </c>
      <c r="I45" s="9" t="s">
        <v>0</v>
      </c>
      <c r="J45" s="9" t="s">
        <v>0</v>
      </c>
      <c r="K45" s="10" t="s">
        <v>0</v>
      </c>
      <c r="L45" s="10" t="s">
        <v>0</v>
      </c>
      <c r="M45" s="10" t="s">
        <v>0</v>
      </c>
      <c r="N45" s="10" t="s">
        <v>0</v>
      </c>
      <c r="O45" s="10" t="s">
        <v>0</v>
      </c>
      <c r="P45" s="10" t="s">
        <v>0</v>
      </c>
      <c r="Q45" s="10" t="s">
        <v>0</v>
      </c>
      <c r="R45" s="10" t="s">
        <v>0</v>
      </c>
      <c r="S45" s="10" t="s">
        <v>0</v>
      </c>
      <c r="T45" s="10" t="s">
        <v>0</v>
      </c>
      <c r="U45" s="10" t="s">
        <v>0</v>
      </c>
      <c r="V45" s="10" t="s">
        <v>0</v>
      </c>
      <c r="W45" s="10" t="s">
        <v>0</v>
      </c>
      <c r="X45" s="10" t="s">
        <v>0</v>
      </c>
      <c r="Y45" s="10" t="s">
        <v>0</v>
      </c>
      <c r="Z45" s="4">
        <f t="shared" si="4"/>
        <v>0</v>
      </c>
      <c r="AA45" s="10" t="s">
        <v>0</v>
      </c>
      <c r="AB45" s="10" t="s">
        <v>0</v>
      </c>
      <c r="AC45" s="10" t="s">
        <v>0</v>
      </c>
      <c r="AD45" s="10" t="s">
        <v>0</v>
      </c>
      <c r="AE45" s="10" t="s">
        <v>0</v>
      </c>
      <c r="AF45" s="10" t="s">
        <v>0</v>
      </c>
      <c r="AG45" s="10" t="s">
        <v>0</v>
      </c>
      <c r="AH45" s="10" t="s">
        <v>0</v>
      </c>
      <c r="AI45" s="10" t="s">
        <v>0</v>
      </c>
      <c r="AJ45" s="10" t="s">
        <v>0</v>
      </c>
      <c r="AK45" s="10" t="s">
        <v>0</v>
      </c>
      <c r="AL45" s="10" t="s">
        <v>0</v>
      </c>
      <c r="AM45" s="10" t="s">
        <v>0</v>
      </c>
      <c r="AN45" s="10" t="s">
        <v>0</v>
      </c>
    </row>
    <row r="48" spans="1:40" ht="15.75" x14ac:dyDescent="0.2">
      <c r="A48" s="18" t="s">
        <v>177</v>
      </c>
      <c r="B48" s="18"/>
      <c r="C48" s="18"/>
      <c r="D48" s="18"/>
      <c r="E48" s="12"/>
      <c r="F48" s="12"/>
      <c r="G48" s="12"/>
      <c r="H48" s="18" t="s">
        <v>178</v>
      </c>
      <c r="I48" s="18"/>
      <c r="J48" s="18"/>
      <c r="K48" s="18"/>
    </row>
    <row r="49" spans="1:11" ht="15.75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</row>
    <row r="50" spans="1:11" ht="15.75" x14ac:dyDescent="0.2">
      <c r="A50" s="18" t="s">
        <v>176</v>
      </c>
      <c r="B50" s="18"/>
      <c r="C50" s="18"/>
      <c r="D50" s="13"/>
      <c r="E50" s="13"/>
      <c r="F50" s="12"/>
      <c r="G50" s="12"/>
      <c r="H50" s="18" t="s">
        <v>179</v>
      </c>
      <c r="I50" s="18"/>
      <c r="J50" s="18"/>
      <c r="K50" s="18"/>
    </row>
  </sheetData>
  <mergeCells count="39">
    <mergeCell ref="A48:D48"/>
    <mergeCell ref="H48:K48"/>
    <mergeCell ref="A50:C50"/>
    <mergeCell ref="H50:K50"/>
    <mergeCell ref="C8:E8"/>
    <mergeCell ref="A2:E2"/>
    <mergeCell ref="A3:E3"/>
    <mergeCell ref="A4:E4"/>
    <mergeCell ref="A6:A9"/>
    <mergeCell ref="B6:B9"/>
    <mergeCell ref="C6:H6"/>
    <mergeCell ref="F8:H8"/>
    <mergeCell ref="A1:AN1"/>
    <mergeCell ref="K6:AN6"/>
    <mergeCell ref="C7:E7"/>
    <mergeCell ref="F7:H7"/>
    <mergeCell ref="K7:T7"/>
    <mergeCell ref="U7:Y7"/>
    <mergeCell ref="Z7:AD7"/>
    <mergeCell ref="AE7:AN7"/>
    <mergeCell ref="I6:I9"/>
    <mergeCell ref="J6:J8"/>
    <mergeCell ref="AD8:AD9"/>
    <mergeCell ref="AE8:AI8"/>
    <mergeCell ref="AJ8:AN8"/>
    <mergeCell ref="K8:L8"/>
    <mergeCell ref="M8:N8"/>
    <mergeCell ref="O8:P8"/>
    <mergeCell ref="Q8:R8"/>
    <mergeCell ref="S8:T8"/>
    <mergeCell ref="U8:U9"/>
    <mergeCell ref="V8:V9"/>
    <mergeCell ref="W8:W9"/>
    <mergeCell ref="AC8:AC9"/>
    <mergeCell ref="X8:X9"/>
    <mergeCell ref="Y8:Y9"/>
    <mergeCell ref="Z8:Z9"/>
    <mergeCell ref="AA8:AA9"/>
    <mergeCell ref="AB8:AB9"/>
  </mergeCells>
  <pageMargins left="0.39370080000000002" right="0.39370080000000002" top="0.39370080000000002" bottom="0.56653540000000002" header="0.3" footer="0.3"/>
  <pageSetup paperSize="9" scale="40" orientation="landscape" r:id="rId1"/>
  <headerFooter differentFirst="1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2024-11-18T09:28:30Z</dcterms:modified>
</cp:coreProperties>
</file>